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9450" windowHeight="8145"/>
  </bookViews>
  <sheets>
    <sheet name="Generelle bemærkninger" sheetId="13" r:id="rId1"/>
    <sheet name="Rådata 2007-2011" sheetId="2" r:id="rId2"/>
    <sheet name="Institutionsdata 2000-2011" sheetId="10" r:id="rId3"/>
  </sheets>
  <calcPr calcId="145621"/>
</workbook>
</file>

<file path=xl/calcChain.xml><?xml version="1.0" encoding="utf-8"?>
<calcChain xmlns="http://schemas.openxmlformats.org/spreadsheetml/2006/main">
  <c r="E65" i="2" l="1"/>
  <c r="Q50" i="2"/>
  <c r="P51" i="2"/>
  <c r="P50" i="2"/>
  <c r="P49" i="2"/>
  <c r="P48" i="2"/>
  <c r="P47" i="2"/>
  <c r="D50" i="2"/>
  <c r="E50" i="2"/>
  <c r="F50" i="2"/>
  <c r="G50" i="2"/>
  <c r="H50" i="2"/>
  <c r="I50" i="2"/>
  <c r="J50" i="2"/>
  <c r="K50" i="2"/>
  <c r="L50" i="2"/>
  <c r="M50" i="2"/>
  <c r="N50" i="2"/>
  <c r="O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D51" i="2"/>
  <c r="E51" i="2"/>
  <c r="F51" i="2"/>
  <c r="G51" i="2"/>
  <c r="H51" i="2"/>
  <c r="I51" i="2"/>
  <c r="J51" i="2"/>
  <c r="K51" i="2"/>
  <c r="L51" i="2"/>
  <c r="M51" i="2"/>
  <c r="N51" i="2"/>
  <c r="O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C51" i="2"/>
  <c r="C50" i="2"/>
  <c r="D48" i="2"/>
  <c r="E48" i="2"/>
  <c r="F48" i="2"/>
  <c r="G48" i="2"/>
  <c r="H48" i="2"/>
  <c r="I48" i="2"/>
  <c r="J48" i="2"/>
  <c r="K48" i="2"/>
  <c r="L48" i="2"/>
  <c r="M48" i="2"/>
  <c r="N48" i="2"/>
  <c r="O48" i="2"/>
  <c r="Q48" i="2"/>
  <c r="R48" i="2"/>
  <c r="S48" i="2"/>
  <c r="T48" i="2"/>
  <c r="V48" i="2"/>
  <c r="W48" i="2"/>
  <c r="X48" i="2"/>
  <c r="Y48" i="2"/>
  <c r="Z48" i="2"/>
  <c r="AA48" i="2"/>
  <c r="AB48" i="2"/>
  <c r="AC48" i="2"/>
  <c r="AD48" i="2"/>
  <c r="AE48" i="2"/>
  <c r="AF48" i="2"/>
  <c r="AI48" i="2"/>
  <c r="AL48" i="2"/>
  <c r="AM48" i="2"/>
  <c r="AN48" i="2"/>
  <c r="AO48" i="2"/>
  <c r="AP48" i="2"/>
  <c r="AQ48" i="2"/>
  <c r="D49" i="2"/>
  <c r="E49" i="2"/>
  <c r="F49" i="2"/>
  <c r="G49" i="2"/>
  <c r="H49" i="2"/>
  <c r="I49" i="2"/>
  <c r="J49" i="2"/>
  <c r="K49" i="2"/>
  <c r="L49" i="2"/>
  <c r="M49" i="2"/>
  <c r="N49" i="2"/>
  <c r="O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C49" i="2"/>
  <c r="C48" i="2"/>
  <c r="D47" i="2"/>
  <c r="E47" i="2"/>
  <c r="F47" i="2"/>
  <c r="G47" i="2"/>
  <c r="H47" i="2"/>
  <c r="I47" i="2"/>
  <c r="J47" i="2"/>
  <c r="K47" i="2"/>
  <c r="L47" i="2"/>
  <c r="M47" i="2"/>
  <c r="N47" i="2"/>
  <c r="O47" i="2"/>
  <c r="Q47" i="2"/>
  <c r="R47" i="2"/>
  <c r="S47" i="2"/>
  <c r="T47" i="2"/>
  <c r="V47" i="2"/>
  <c r="W47" i="2"/>
  <c r="X47" i="2"/>
  <c r="Y47" i="2"/>
  <c r="Z47" i="2"/>
  <c r="AA47" i="2"/>
  <c r="AB47" i="2"/>
  <c r="AC47" i="2"/>
  <c r="AD47" i="2"/>
  <c r="AE47" i="2"/>
  <c r="AJ47" i="2"/>
  <c r="AL47" i="2"/>
  <c r="AM47" i="2"/>
  <c r="AN47" i="2"/>
  <c r="AO47" i="2"/>
  <c r="AP47" i="2"/>
  <c r="AQ47" i="2"/>
  <c r="C47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V91" i="2"/>
  <c r="W91" i="2"/>
  <c r="X91" i="2"/>
  <c r="Y91" i="2"/>
  <c r="Z91" i="2"/>
  <c r="AA91" i="2"/>
  <c r="AB91" i="2"/>
  <c r="AC91" i="2"/>
  <c r="AD91" i="2"/>
  <c r="AE91" i="2"/>
  <c r="AJ91" i="2"/>
  <c r="AL91" i="2"/>
  <c r="AM91" i="2"/>
  <c r="AN91" i="2"/>
  <c r="AO91" i="2"/>
  <c r="AP91" i="2"/>
  <c r="AQ91" i="2"/>
  <c r="D92" i="2"/>
  <c r="E92" i="2"/>
  <c r="F92" i="2"/>
  <c r="G92" i="2"/>
  <c r="H92" i="2"/>
  <c r="I92" i="2"/>
  <c r="K92" i="2"/>
  <c r="L92" i="2"/>
  <c r="M92" i="2"/>
  <c r="N92" i="2"/>
  <c r="O92" i="2"/>
  <c r="P92" i="2"/>
  <c r="Q92" i="2"/>
  <c r="R92" i="2"/>
  <c r="S92" i="2"/>
  <c r="T92" i="2"/>
  <c r="V92" i="2"/>
  <c r="W92" i="2"/>
  <c r="X92" i="2"/>
  <c r="Y92" i="2"/>
  <c r="Z92" i="2"/>
  <c r="AA92" i="2"/>
  <c r="AB92" i="2"/>
  <c r="AC92" i="2"/>
  <c r="AD92" i="2"/>
  <c r="AE92" i="2"/>
  <c r="AF92" i="2"/>
  <c r="AI92" i="2"/>
  <c r="AL92" i="2"/>
  <c r="AM92" i="2"/>
  <c r="AN92" i="2"/>
  <c r="AO92" i="2"/>
  <c r="AP92" i="2"/>
  <c r="AQ92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C92" i="2"/>
  <c r="C93" i="2"/>
  <c r="C94" i="2"/>
  <c r="C95" i="2"/>
  <c r="C91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V64" i="2"/>
  <c r="W64" i="2"/>
  <c r="X64" i="2"/>
  <c r="Y64" i="2"/>
  <c r="Z64" i="2"/>
  <c r="AA64" i="2"/>
  <c r="AB64" i="2"/>
  <c r="AC64" i="2"/>
  <c r="AD64" i="2"/>
  <c r="AE64" i="2"/>
  <c r="AJ64" i="2"/>
  <c r="AK64" i="2"/>
  <c r="AL64" i="2"/>
  <c r="AM64" i="2"/>
  <c r="AN64" i="2"/>
  <c r="AO64" i="2"/>
  <c r="AP64" i="2"/>
  <c r="AQ64" i="2"/>
  <c r="D65" i="2"/>
  <c r="F65" i="2"/>
  <c r="G65" i="2"/>
  <c r="H65" i="2"/>
  <c r="I65" i="2"/>
  <c r="J65" i="2"/>
  <c r="K65" i="2"/>
  <c r="L65" i="2"/>
  <c r="L99" i="2"/>
  <c r="M65" i="2"/>
  <c r="N65" i="2"/>
  <c r="O65" i="2"/>
  <c r="P65" i="2"/>
  <c r="Q65" i="2"/>
  <c r="R65" i="2"/>
  <c r="S65" i="2"/>
  <c r="T65" i="2"/>
  <c r="V65" i="2"/>
  <c r="V99" i="2"/>
  <c r="W65" i="2"/>
  <c r="W99" i="2"/>
  <c r="X65" i="2"/>
  <c r="Y65" i="2"/>
  <c r="Z65" i="2"/>
  <c r="AA65" i="2"/>
  <c r="AB65" i="2"/>
  <c r="AC65" i="2"/>
  <c r="AD65" i="2"/>
  <c r="AE65" i="2"/>
  <c r="AF65" i="2"/>
  <c r="AI65" i="2"/>
  <c r="AL65" i="2"/>
  <c r="AM65" i="2"/>
  <c r="AN65" i="2"/>
  <c r="AO65" i="2"/>
  <c r="AP65" i="2"/>
  <c r="AQ65" i="2"/>
  <c r="D66" i="2"/>
  <c r="D100" i="2"/>
  <c r="E66" i="2"/>
  <c r="E100" i="2"/>
  <c r="F66" i="2"/>
  <c r="G66" i="2"/>
  <c r="G100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C65" i="2"/>
  <c r="C66" i="2"/>
  <c r="C67" i="2"/>
  <c r="C68" i="2"/>
  <c r="C64" i="2"/>
  <c r="AP100" i="2"/>
  <c r="AL100" i="2"/>
  <c r="AH100" i="2"/>
  <c r="AD100" i="2"/>
  <c r="R100" i="2"/>
  <c r="N100" i="2"/>
  <c r="J100" i="2"/>
  <c r="AP99" i="2"/>
  <c r="AL99" i="2"/>
  <c r="AD99" i="2"/>
  <c r="Z99" i="2"/>
  <c r="Q99" i="2"/>
  <c r="M99" i="2"/>
  <c r="I99" i="2"/>
  <c r="E99" i="2"/>
  <c r="AJ98" i="2"/>
  <c r="AB98" i="2"/>
  <c r="X98" i="2"/>
  <c r="S98" i="2"/>
  <c r="O98" i="2"/>
  <c r="K98" i="2"/>
  <c r="G98" i="2"/>
  <c r="AT102" i="2"/>
  <c r="AP102" i="2"/>
  <c r="AL102" i="2"/>
  <c r="AH102" i="2"/>
  <c r="AD102" i="2"/>
  <c r="V102" i="2"/>
  <c r="R102" i="2"/>
  <c r="N102" i="2"/>
  <c r="J102" i="2"/>
  <c r="AS101" i="2"/>
  <c r="AK101" i="2"/>
  <c r="AG101" i="2"/>
  <c r="AC101" i="2"/>
  <c r="Y101" i="2"/>
  <c r="U101" i="2"/>
  <c r="Q101" i="2"/>
  <c r="M101" i="2"/>
  <c r="I101" i="2"/>
  <c r="E101" i="2"/>
  <c r="AC99" i="2"/>
  <c r="Y99" i="2"/>
  <c r="T99" i="2"/>
  <c r="H99" i="2"/>
  <c r="D99" i="2"/>
  <c r="AN98" i="2"/>
  <c r="AE98" i="2"/>
  <c r="AA98" i="2"/>
  <c r="W98" i="2"/>
  <c r="R98" i="2"/>
  <c r="N98" i="2"/>
  <c r="J98" i="2"/>
  <c r="F98" i="2"/>
  <c r="C100" i="2"/>
  <c r="AN100" i="2"/>
  <c r="AJ100" i="2"/>
  <c r="AF100" i="2"/>
  <c r="AB100" i="2"/>
  <c r="T100" i="2"/>
  <c r="P100" i="2"/>
  <c r="L100" i="2"/>
  <c r="H100" i="2"/>
  <c r="AN99" i="2"/>
  <c r="AF99" i="2"/>
  <c r="AB99" i="2"/>
  <c r="X99" i="2"/>
  <c r="S99" i="2"/>
  <c r="O99" i="2"/>
  <c r="G99" i="2"/>
  <c r="AQ98" i="2"/>
  <c r="AM98" i="2"/>
  <c r="AD98" i="2"/>
  <c r="Z98" i="2"/>
  <c r="V98" i="2"/>
  <c r="Q98" i="2"/>
  <c r="M98" i="2"/>
  <c r="I98" i="2"/>
  <c r="E98" i="2"/>
  <c r="AR102" i="2"/>
  <c r="AN102" i="2"/>
  <c r="AJ102" i="2"/>
  <c r="AF102" i="2"/>
  <c r="AB102" i="2"/>
  <c r="X102" i="2"/>
  <c r="L102" i="2"/>
  <c r="H102" i="2"/>
  <c r="D102" i="2"/>
  <c r="AQ101" i="2"/>
  <c r="AI101" i="2"/>
  <c r="AE101" i="2"/>
  <c r="AA101" i="2"/>
  <c r="W101" i="2"/>
  <c r="S101" i="2"/>
  <c r="O101" i="2"/>
  <c r="K101" i="2"/>
  <c r="G101" i="2"/>
  <c r="AM99" i="2"/>
  <c r="AE99" i="2"/>
  <c r="AA99" i="2"/>
  <c r="R99" i="2"/>
  <c r="N99" i="2"/>
  <c r="J99" i="2"/>
  <c r="F99" i="2"/>
  <c r="AP98" i="2"/>
  <c r="AL98" i="2"/>
  <c r="AC98" i="2"/>
  <c r="Y98" i="2"/>
  <c r="T98" i="2"/>
  <c r="P98" i="2"/>
  <c r="L98" i="2"/>
  <c r="H98" i="2"/>
  <c r="D98" i="2"/>
  <c r="C99" i="2"/>
  <c r="AQ102" i="2"/>
  <c r="AM102" i="2"/>
  <c r="AI102" i="2"/>
  <c r="AE102" i="2"/>
  <c r="AA102" i="2"/>
  <c r="W102" i="2"/>
  <c r="S102" i="2"/>
  <c r="O102" i="2"/>
  <c r="K102" i="2"/>
  <c r="G102" i="2"/>
  <c r="AT101" i="2"/>
  <c r="AP101" i="2"/>
  <c r="AL101" i="2"/>
  <c r="AH101" i="2"/>
  <c r="AD101" i="2"/>
  <c r="Z101" i="2"/>
  <c r="V101" i="2"/>
  <c r="R101" i="2"/>
  <c r="N101" i="2"/>
  <c r="J101" i="2"/>
  <c r="F101" i="2"/>
  <c r="AK100" i="2"/>
  <c r="AG100" i="2"/>
  <c r="AC100" i="2"/>
  <c r="Y100" i="2"/>
  <c r="U100" i="2"/>
  <c r="Q100" i="2"/>
  <c r="M100" i="2"/>
  <c r="I100" i="2"/>
  <c r="AO99" i="2"/>
  <c r="AI99" i="2"/>
  <c r="C101" i="2"/>
  <c r="AS102" i="2"/>
  <c r="AK102" i="2"/>
  <c r="AG102" i="2"/>
  <c r="AC102" i="2"/>
  <c r="Y102" i="2"/>
  <c r="U102" i="2"/>
  <c r="Q102" i="2"/>
  <c r="M102" i="2"/>
  <c r="I102" i="2"/>
  <c r="E102" i="2"/>
  <c r="AN101" i="2"/>
  <c r="AJ101" i="2"/>
  <c r="AF101" i="2"/>
  <c r="AB101" i="2"/>
  <c r="X101" i="2"/>
  <c r="T101" i="2"/>
  <c r="P101" i="2"/>
  <c r="L101" i="2"/>
  <c r="H101" i="2"/>
  <c r="D101" i="2"/>
  <c r="AQ100" i="2"/>
  <c r="AI100" i="2"/>
  <c r="AE100" i="2"/>
  <c r="AA100" i="2"/>
  <c r="W100" i="2"/>
  <c r="S100" i="2"/>
  <c r="O100" i="2"/>
  <c r="K100" i="2"/>
  <c r="AQ99" i="2"/>
  <c r="AO100" i="2"/>
  <c r="C98" i="2"/>
  <c r="Z102" i="2"/>
  <c r="F102" i="2"/>
  <c r="AO101" i="2"/>
  <c r="AO98" i="2"/>
  <c r="P99" i="2"/>
  <c r="K99" i="2"/>
  <c r="X100" i="2"/>
  <c r="C102" i="2"/>
  <c r="AO102" i="2"/>
  <c r="AR101" i="2"/>
  <c r="AM100" i="2"/>
  <c r="T102" i="2"/>
  <c r="P102" i="2"/>
  <c r="AM101" i="2"/>
  <c r="F100" i="2"/>
  <c r="Z100" i="2"/>
  <c r="V100" i="2"/>
</calcChain>
</file>

<file path=xl/comments1.xml><?xml version="1.0" encoding="utf-8"?>
<comments xmlns="http://schemas.openxmlformats.org/spreadsheetml/2006/main">
  <authors>
    <author>Daniel Hansen</author>
  </authors>
  <commentList>
    <comment ref="Z100" authorId="0">
      <text>
        <r>
          <rPr>
            <sz val="9"/>
            <color indexed="81"/>
            <rFont val="Tahoma"/>
            <family val="2"/>
          </rPr>
          <t>Det faktiske antal er 7 - se note</t>
        </r>
      </text>
    </comment>
    <comment ref="Z102" authorId="0">
      <text>
        <r>
          <rPr>
            <sz val="9"/>
            <color indexed="81"/>
            <rFont val="Tahoma"/>
            <family val="2"/>
          </rPr>
          <t>Det faktiske antal er 7 - se note</t>
        </r>
      </text>
    </comment>
  </commentList>
</comments>
</file>

<file path=xl/comments2.xml><?xml version="1.0" encoding="utf-8"?>
<comments xmlns="http://schemas.openxmlformats.org/spreadsheetml/2006/main">
  <authors>
    <author>Daniel Hansen</author>
  </authors>
  <commentList>
    <comment ref="H223" authorId="0">
      <text>
        <r>
          <rPr>
            <sz val="9"/>
            <color indexed="81"/>
            <rFont val="Tahoma"/>
            <family val="2"/>
          </rPr>
          <t>Det faktiske antal er 7 - note</t>
        </r>
      </text>
    </comment>
    <comment ref="H225" authorId="0">
      <text>
        <r>
          <rPr>
            <sz val="9"/>
            <color indexed="81"/>
            <rFont val="Tahoma"/>
            <family val="2"/>
          </rPr>
          <t>Det faktiske antal er 7 - se note</t>
        </r>
      </text>
    </comment>
  </commentList>
</comments>
</file>

<file path=xl/sharedStrings.xml><?xml version="1.0" encoding="utf-8"?>
<sst xmlns="http://schemas.openxmlformats.org/spreadsheetml/2006/main" count="1470" uniqueCount="102">
  <si>
    <t>I alt</t>
  </si>
  <si>
    <t>1 A. Hvor mange af de anmeldte op-findelser er fællesopfindelser, hvor den samme opfindelse samtidig er anmeldt til en eller flere andre institutioner omfattet af forskerpatentloven?</t>
  </si>
  <si>
    <t>3 A. Hvor mange af disse patentan-søgninger er indgivet sammen med en anden institution omfattet af forskerpatentloven?</t>
  </si>
  <si>
    <t>Aalborg Universitet</t>
  </si>
  <si>
    <t>Danmarks Tekniske Universitet</t>
  </si>
  <si>
    <t>Syddansk Universitet</t>
  </si>
  <si>
    <t>Institutionens navn</t>
  </si>
  <si>
    <t>Statens Serum Institut</t>
  </si>
  <si>
    <t>Aarhus Universitet</t>
  </si>
  <si>
    <t>Region Midtjylland</t>
  </si>
  <si>
    <t>8. Hvilken primær uddannelsesmæssig baggrund har medarbejderne i institutionens teknologioverførselsenhed (angivet i årsværk)?</t>
  </si>
  <si>
    <t>8 A. Juri-disk i alt</t>
  </si>
  <si>
    <t>8 B. Øko-nomisk i alt</t>
  </si>
  <si>
    <t>8 C. Tek-nisk-Naturvidenskabelig i alt</t>
  </si>
  <si>
    <t>8 D. Andet i alt</t>
  </si>
  <si>
    <t>10 A. Patenter</t>
  </si>
  <si>
    <t>10 B. Software</t>
  </si>
  <si>
    <t>10 C. Brugsmodeller (herunder også licensaftaler)</t>
  </si>
  <si>
    <t>Antal licensaftaler i alt (10 A - 10 C)</t>
  </si>
  <si>
    <t>Roskilde Universitet</t>
  </si>
  <si>
    <t>IT-Universitetet</t>
  </si>
  <si>
    <t>Københavns Universitet</t>
  </si>
  <si>
    <t>Region Nordjylland (Aalborg Sygehus)</t>
  </si>
  <si>
    <t>Region Syddanmark (Odense Univ.hospital)</t>
  </si>
  <si>
    <t>Region Hovedstaden (Tectra)</t>
  </si>
  <si>
    <t>Udstedte patenter</t>
  </si>
  <si>
    <t>Sektorforskningsinstitutioner (2)</t>
  </si>
  <si>
    <t>Sygehusforvaltninger (4)</t>
  </si>
  <si>
    <t>CBS</t>
  </si>
  <si>
    <t>År</t>
  </si>
  <si>
    <t xml:space="preserve">1. Samlet antal anmeldte op-findelser fra institutionens forskere </t>
  </si>
  <si>
    <t>2. Hvor mange op-findelser har institutionen overtaget rettigheder til?</t>
  </si>
  <si>
    <t>3. For hvor mange op-findelser har institutionen indgivet patentansøgning?</t>
  </si>
  <si>
    <t>4. Hvor mange patenter er der udstedt i alt til institutionen?</t>
  </si>
  <si>
    <t>5. Antal software-rettig-heder som institutionen har opnået jf. ophavsretslovens § 59</t>
  </si>
  <si>
    <t>6. Antal brugsmodelrettigheder overtaget fra medarbejderne</t>
  </si>
  <si>
    <t>7. Antal årsværk beskæftiget med teknologi-overførsel</t>
  </si>
  <si>
    <t>9 . Hvad har institutionens driftsudgifter til teknologioverførsel været (excl. løn)?</t>
  </si>
  <si>
    <t>10. Antal licensaftaler indgået</t>
  </si>
  <si>
    <t>11. Samlet antal solgte patenter</t>
  </si>
  <si>
    <t>12. Antal optionsaftaler</t>
  </si>
  <si>
    <t>17 A. Heraf licensaftaler, som har genereret indtægter til institutionen</t>
  </si>
  <si>
    <t>19. Antal forskningsaftaler med private virksomheder indgået</t>
  </si>
  <si>
    <t>20. Antal forskningsaftaler med offentlige forskningsråd, fonde, programmer mv. med inddragelse af virksomheder samt antal forskningsaftaler med private virksomheder med offentlig medfinansiering indgået</t>
  </si>
  <si>
    <t>21. Antal forskningsaftaler med offentlige myndigheder m.v. indgået</t>
  </si>
  <si>
    <t>10 D. Hvor mange patentansøgte opfindelser er indeholdt i det samlede antal licensaftaler?</t>
  </si>
  <si>
    <t>13. Samlet antal spinouts etableret</t>
  </si>
  <si>
    <t>13 A. Hvor mange virksomheder er der stiftet på baggrund af aftaler med institutionen efter forskerpatentlovens § 14, stk. 1 - det vil sige, hvor institutionen har indgået aftale med tredjemand om overdragelse af IPR i relation til en virksomhedsetablering?</t>
  </si>
  <si>
    <t>13 B. Hvor mange virksomheder er der stiftet på baggrund af institutionens aftaler med vedkommende opfinder om selv at udnytte rettighederne til egen opfindelse til gengæld for et vederlag til institutionen - det vil sige, aftaler efter forskerpatentlovens § 12, stk. 2?</t>
  </si>
  <si>
    <t>Antal spin outs i alt (13 A - 13 B)</t>
  </si>
  <si>
    <t>14. I hvor mange tilfælde har institutionen erhvervet ejerandele som betaling for immaterielle rettigheder?</t>
  </si>
  <si>
    <t>15. Institutionens bruttoindtægter fra kommercialisering (1.000 kr.)</t>
  </si>
  <si>
    <t>15 A. Fra licens-aftaler (patenter)</t>
  </si>
  <si>
    <t>15 B. Fra licens-aftaler (software)</t>
  </si>
  <si>
    <t>15 C. Fra licens-aftaler (brugsmodeller)</t>
  </si>
  <si>
    <t>15 D. Fra salg af patenter</t>
  </si>
  <si>
    <t>15 E. Fra salg af software</t>
  </si>
  <si>
    <t>15 F. Fra salg af brugs-modeller</t>
  </si>
  <si>
    <t>15 G. Fra opfinder-vederlag jf. § 12, stk. 2 i forskerpatentloven</t>
  </si>
  <si>
    <t>15 H. Realiseret ved salg af ejerandele i spin out(s)</t>
  </si>
  <si>
    <t>15 I. Afkast fra ejerandele i spin out(s) (udbytte af ejerandele)</t>
  </si>
  <si>
    <t>15 J. Afkast fra ejerandele i § 4 selskaber efter lov om teknologioverførsel ved offentlige forskningsinstitutioner (udbytte af ejerandele)</t>
  </si>
  <si>
    <t>15 K. Refusion af afholdte udgifter til rettighedsbeskyttelse i alt</t>
  </si>
  <si>
    <t>Indtægter fra kommercialisering i alt (15 A - 15 K)</t>
  </si>
  <si>
    <t>16. Samlet patentportefølje</t>
  </si>
  <si>
    <t>17. Samlet antal gældende licensaftaler vedr. patenter/patentansøgninger (samlet aktuel patentportefølje)</t>
  </si>
  <si>
    <t>18. Samlede antal virksomheder, hvor institutionen havde en ejerandel eller aktieoption efter L347, § 12, stk. 2 (samlet aktuel portefølje)</t>
  </si>
  <si>
    <t>.</t>
  </si>
  <si>
    <t>Sektorforskningsinstitutioner i alt</t>
  </si>
  <si>
    <t>Sygehusforvaltninger i alt</t>
  </si>
  <si>
    <t>Universiteter i alt</t>
  </si>
  <si>
    <t>Universiteter (8)</t>
  </si>
  <si>
    <t>Indberettede 
opfindelser</t>
  </si>
  <si>
    <t>Totalt (14 institutioner)</t>
  </si>
  <si>
    <t>Patentan-
søgninger</t>
  </si>
  <si>
    <t>Samlet licensporte-
følje (eksl. software)</t>
  </si>
  <si>
    <t>Licens-, salgs- og optionsaftaler (inkl. software)</t>
  </si>
  <si>
    <t>Spinoutvirk-
somheder etableret</t>
  </si>
  <si>
    <t>Personale til teknologiover-
førsel (fuldtid årsværk)</t>
  </si>
  <si>
    <t>Forsknings-
aftaler</t>
  </si>
  <si>
    <t>Indtægter fra kommerciali-
sering 
(i 1.000 kr.)</t>
  </si>
  <si>
    <t>GEUS</t>
  </si>
  <si>
    <t>Note: Alle data fra før 2007 er omregnet til nye institutioner pr. 1. 1. 2007</t>
  </si>
  <si>
    <r>
      <t>Danmarks Tekniske Universitet</t>
    </r>
    <r>
      <rPr>
        <vertAlign val="superscript"/>
        <sz val="8"/>
        <rFont val="Arial"/>
        <family val="2"/>
      </rPr>
      <t>1</t>
    </r>
  </si>
  <si>
    <r>
      <t>Københavns Universitet</t>
    </r>
    <r>
      <rPr>
        <vertAlign val="superscript"/>
        <sz val="8"/>
        <rFont val="Arial"/>
        <family val="2"/>
      </rPr>
      <t>2</t>
    </r>
  </si>
  <si>
    <r>
      <t>Aalborg Universitet</t>
    </r>
    <r>
      <rPr>
        <vertAlign val="superscript"/>
        <sz val="8"/>
        <rFont val="Arial"/>
        <family val="2"/>
      </rPr>
      <t>3</t>
    </r>
  </si>
  <si>
    <r>
      <t>Aarhus Universitet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</si>
  <si>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Region Hovedstaden omfatter Københavns Amt og Hovedstadens Sygehusfællesskab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</si>
  <si>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Danmarks Tekniske Universitet omfatter Danmarks Fiskeriundersøgelser, Danmarks Fødevareforskning, Danmarks Rumcenter og Forskningscenter RISØ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</si>
  <si>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Københavns Universitet omfatter Danmarks Farmaceutiske Universitet og Den Kgl. Veterinær- og Landbihøjskole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</si>
  <si>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Aalborg Universitet omfatter Statens Byggeforskningsinstitut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</si>
  <si>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Aarhus Universitet omfatter Danmarks JordbrugsForskning og Danmarks Miljøundersøgelser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</si>
  <si>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Region Midtjylland omfatter Århus Amt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</si>
  <si>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Region Nordjylland omfatter Aalborg Sygehus</t>
    </r>
  </si>
  <si>
    <r>
      <rPr>
        <vertAlign val="superscript"/>
        <sz val="8"/>
        <rFont val="Arial"/>
        <family val="2"/>
      </rPr>
      <t xml:space="preserve">8 </t>
    </r>
    <r>
      <rPr>
        <sz val="8"/>
        <rFont val="Arial"/>
        <family val="2"/>
      </rPr>
      <t>Region Syddanmark omfatter Odense Universitetshospital</t>
    </r>
  </si>
  <si>
    <r>
      <t>Region Hovedstaden (Tectra)</t>
    </r>
    <r>
      <rPr>
        <vertAlign val="superscript"/>
        <sz val="8"/>
        <rFont val="Arial"/>
        <family val="2"/>
      </rPr>
      <t>5</t>
    </r>
  </si>
  <si>
    <r>
      <t>Region Midtjylland</t>
    </r>
    <r>
      <rPr>
        <vertAlign val="superscript"/>
        <sz val="8"/>
        <rFont val="Arial"/>
        <family val="2"/>
      </rPr>
      <t>6</t>
    </r>
  </si>
  <si>
    <r>
      <t>Region Nordjylland (Aalborg Sygehus)</t>
    </r>
    <r>
      <rPr>
        <vertAlign val="superscript"/>
        <sz val="8"/>
        <rFont val="Arial"/>
        <family val="2"/>
      </rPr>
      <t>7</t>
    </r>
  </si>
  <si>
    <r>
      <t>Region Syddanmark (Odense Univ.hospital)</t>
    </r>
    <r>
      <rPr>
        <vertAlign val="superscript"/>
        <sz val="8"/>
        <rFont val="Arial"/>
        <family val="2"/>
      </rPr>
      <t>8</t>
    </r>
  </si>
  <si>
    <t>Institutionsdata 2000-2011</t>
  </si>
  <si>
    <t>Udgifter til rettigheds-
beskyttelse mv. (i 1.000 kr.)</t>
  </si>
  <si>
    <t>Note: Tabellernes anførte antal af spinouts inkluderer virksomheder, der blev etableret med afsæt i rettigheder fra 2 institutioner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</si>
</sst>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7" formatCode="_(* #,##0.00_);_(* \(#,##0.00\);_(* &quot;-&quot;??_);_(@_)"/>
    <numFmt numFmtId="178" formatCode="0.0"/>
    <numFmt numFmtId="179" formatCode="_(* #,##0_);_(* \(#,##0\);_(* &quot;-&quot;??_);_(@_)"/>
    <numFmt numFmtId="182" formatCode="#,##0.0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3" fontId="1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77" fontId="1" fillId="0" borderId="0" applyFont="0" applyFill="0" applyBorder="0" applyAlignment="0" applyProtection="0"/>
    <xf numFmtId="0" fontId="11" fillId="0" borderId="0"/>
    <xf numFmtId="0" fontId="3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1">
    <xf numFmtId="0" fontId="0" fillId="0" borderId="0" xfId="0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13" fillId="0" borderId="1" xfId="6" applyFont="1" applyFill="1" applyBorder="1" applyAlignment="1">
      <alignment horizontal="lef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182" fontId="5" fillId="0" borderId="0" xfId="0" applyNumberFormat="1" applyFont="1" applyBorder="1" applyAlignment="1">
      <alignment horizontal="right"/>
    </xf>
    <xf numFmtId="182" fontId="5" fillId="0" borderId="0" xfId="0" applyNumberFormat="1" applyFont="1" applyBorder="1"/>
    <xf numFmtId="182" fontId="5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right" vertical="top" wrapText="1" readingOrder="1"/>
    </xf>
    <xf numFmtId="0" fontId="5" fillId="0" borderId="0" xfId="0" applyFont="1" applyFill="1" applyBorder="1" applyAlignment="1">
      <alignment horizontal="right" readingOrder="1"/>
    </xf>
    <xf numFmtId="0" fontId="13" fillId="0" borderId="0" xfId="6" applyFont="1" applyFill="1" applyBorder="1" applyAlignment="1">
      <alignment horizontal="right" vertical="top" readingOrder="1"/>
    </xf>
    <xf numFmtId="0" fontId="13" fillId="0" borderId="1" xfId="6" applyFont="1" applyFill="1" applyBorder="1" applyAlignment="1">
      <alignment horizontal="right" vertical="top" readingOrder="1"/>
    </xf>
    <xf numFmtId="0" fontId="5" fillId="0" borderId="0" xfId="0" applyFont="1" applyAlignment="1">
      <alignment horizontal="right" readingOrder="1"/>
    </xf>
    <xf numFmtId="3" fontId="5" fillId="0" borderId="0" xfId="0" applyNumberFormat="1" applyFont="1" applyFill="1" applyBorder="1" applyAlignment="1">
      <alignment horizontal="right" vertical="center" readingOrder="1"/>
    </xf>
    <xf numFmtId="3" fontId="5" fillId="0" borderId="0" xfId="0" applyNumberFormat="1" applyFont="1" applyBorder="1" applyAlignment="1">
      <alignment horizontal="right" vertical="center" readingOrder="1"/>
    </xf>
    <xf numFmtId="3" fontId="13" fillId="0" borderId="1" xfId="1" applyNumberFormat="1" applyFont="1" applyBorder="1" applyAlignment="1">
      <alignment horizontal="right" vertical="top" readingOrder="1"/>
    </xf>
    <xf numFmtId="0" fontId="5" fillId="0" borderId="1" xfId="0" applyFont="1" applyFill="1" applyBorder="1" applyAlignment="1">
      <alignment horizontal="left"/>
    </xf>
    <xf numFmtId="182" fontId="5" fillId="0" borderId="1" xfId="0" applyNumberFormat="1" applyFont="1" applyBorder="1" applyAlignment="1">
      <alignment horizontal="right"/>
    </xf>
    <xf numFmtId="182" fontId="5" fillId="0" borderId="1" xfId="0" applyNumberFormat="1" applyFont="1" applyBorder="1"/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 readingOrder="1"/>
    </xf>
    <xf numFmtId="0" fontId="5" fillId="0" borderId="0" xfId="0" applyFont="1" applyFill="1" applyBorder="1" applyAlignment="1">
      <alignment vertical="top" wrapText="1"/>
    </xf>
    <xf numFmtId="3" fontId="13" fillId="0" borderId="0" xfId="6" applyNumberFormat="1" applyFont="1" applyFill="1" applyBorder="1" applyAlignment="1">
      <alignment horizontal="right" vertical="top" readingOrder="1"/>
    </xf>
    <xf numFmtId="3" fontId="13" fillId="0" borderId="0" xfId="1" applyNumberFormat="1" applyFont="1" applyBorder="1" applyAlignment="1">
      <alignment horizontal="right" vertical="top" readingOrder="1"/>
    </xf>
    <xf numFmtId="0" fontId="2" fillId="0" borderId="0" xfId="0" applyFont="1" applyFill="1" applyBorder="1" applyAlignment="1">
      <alignment horizontal="right" vertical="top" wrapText="1" readingOrder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178" fontId="2" fillId="0" borderId="0" xfId="0" applyNumberFormat="1" applyFont="1" applyFill="1" applyBorder="1" applyAlignment="1">
      <alignment horizontal="right" vertical="top" wrapText="1" readingOrder="1"/>
    </xf>
    <xf numFmtId="178" fontId="5" fillId="0" borderId="0" xfId="0" applyNumberFormat="1" applyFont="1" applyFill="1" applyBorder="1" applyAlignment="1">
      <alignment horizontal="right" vertical="center" readingOrder="1"/>
    </xf>
    <xf numFmtId="178" fontId="13" fillId="0" borderId="1" xfId="6" applyNumberFormat="1" applyFont="1" applyFill="1" applyBorder="1" applyAlignment="1">
      <alignment horizontal="right" vertical="top" readingOrder="1"/>
    </xf>
    <xf numFmtId="178" fontId="13" fillId="0" borderId="0" xfId="6" applyNumberFormat="1" applyFont="1" applyFill="1" applyBorder="1" applyAlignment="1">
      <alignment horizontal="right" vertical="top" readingOrder="1"/>
    </xf>
    <xf numFmtId="178" fontId="5" fillId="0" borderId="0" xfId="0" applyNumberFormat="1" applyFont="1" applyBorder="1" applyAlignment="1">
      <alignment horizontal="right" vertical="center" readingOrder="1"/>
    </xf>
    <xf numFmtId="178" fontId="5" fillId="0" borderId="0" xfId="0" applyNumberFormat="1" applyFont="1"/>
    <xf numFmtId="178" fontId="6" fillId="0" borderId="1" xfId="6" applyNumberFormat="1" applyFont="1" applyFill="1" applyBorder="1" applyAlignment="1">
      <alignment horizontal="right" vertical="top" readingOrder="1"/>
    </xf>
    <xf numFmtId="178" fontId="5" fillId="0" borderId="0" xfId="0" applyNumberFormat="1" applyFont="1" applyAlignment="1">
      <alignment horizontal="right"/>
    </xf>
    <xf numFmtId="178" fontId="5" fillId="0" borderId="0" xfId="8" applyNumberFormat="1" applyFont="1"/>
    <xf numFmtId="178" fontId="13" fillId="0" borderId="1" xfId="9" applyNumberFormat="1" applyFont="1" applyFill="1" applyBorder="1" applyAlignment="1">
      <alignment horizontal="right" vertical="top" readingOrder="1"/>
    </xf>
    <xf numFmtId="3" fontId="2" fillId="0" borderId="0" xfId="0" applyNumberFormat="1" applyFont="1" applyFill="1" applyBorder="1" applyAlignment="1">
      <alignment horizontal="right" vertical="top" wrapText="1" readingOrder="1"/>
    </xf>
    <xf numFmtId="3" fontId="13" fillId="0" borderId="1" xfId="1" applyNumberFormat="1" applyFont="1" applyFill="1" applyBorder="1" applyAlignment="1">
      <alignment horizontal="right" vertical="top" readingOrder="1"/>
    </xf>
    <xf numFmtId="3" fontId="5" fillId="0" borderId="1" xfId="0" applyNumberFormat="1" applyFont="1" applyBorder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3" fontId="2" fillId="0" borderId="0" xfId="0" applyNumberFormat="1" applyFont="1"/>
    <xf numFmtId="3" fontId="13" fillId="0" borderId="0" xfId="1" applyNumberFormat="1" applyFont="1" applyFill="1" applyBorder="1" applyAlignment="1">
      <alignment horizontal="right" vertical="top" readingOrder="1"/>
    </xf>
    <xf numFmtId="0" fontId="8" fillId="0" borderId="0" xfId="0" applyFont="1" applyBorder="1" applyAlignment="1">
      <alignment horizontal="left"/>
    </xf>
    <xf numFmtId="3" fontId="5" fillId="0" borderId="0" xfId="0" applyNumberFormat="1" applyFont="1" applyBorder="1"/>
    <xf numFmtId="178" fontId="6" fillId="0" borderId="0" xfId="6" applyNumberFormat="1" applyFont="1" applyFill="1" applyBorder="1" applyAlignment="1">
      <alignment horizontal="right" vertical="top" readingOrder="1"/>
    </xf>
    <xf numFmtId="0" fontId="8" fillId="0" borderId="0" xfId="0" applyFont="1" applyAlignment="1">
      <alignment horizontal="right" readingOrder="1"/>
    </xf>
    <xf numFmtId="0" fontId="8" fillId="0" borderId="1" xfId="0" applyFont="1" applyBorder="1" applyAlignment="1">
      <alignment horizontal="right" readingOrder="1"/>
    </xf>
    <xf numFmtId="0" fontId="5" fillId="0" borderId="0" xfId="0" applyFont="1" applyBorder="1" applyAlignment="1">
      <alignment horizontal="left"/>
    </xf>
    <xf numFmtId="0" fontId="7" fillId="0" borderId="0" xfId="0" applyFont="1" applyFill="1" applyBorder="1" applyAlignment="1">
      <alignment vertical="top" wrapText="1" readingOrder="1"/>
    </xf>
    <xf numFmtId="0" fontId="14" fillId="0" borderId="0" xfId="6" applyFont="1" applyFill="1" applyBorder="1" applyAlignment="1">
      <alignment horizontal="left" vertical="top"/>
    </xf>
    <xf numFmtId="0" fontId="14" fillId="0" borderId="0" xfId="6" applyFont="1" applyFill="1" applyBorder="1" applyAlignment="1">
      <alignment horizontal="right" vertical="top" readingOrder="1"/>
    </xf>
    <xf numFmtId="0" fontId="14" fillId="0" borderId="1" xfId="6" applyFont="1" applyFill="1" applyBorder="1" applyAlignment="1">
      <alignment horizontal="left" vertical="top"/>
    </xf>
    <xf numFmtId="0" fontId="14" fillId="0" borderId="1" xfId="6" applyFont="1" applyFill="1" applyBorder="1" applyAlignment="1">
      <alignment horizontal="right" vertical="top" readingOrder="1"/>
    </xf>
    <xf numFmtId="1" fontId="5" fillId="0" borderId="0" xfId="8" applyNumberFormat="1" applyFont="1"/>
    <xf numFmtId="1" fontId="5" fillId="0" borderId="0" xfId="0" applyNumberFormat="1" applyFont="1"/>
    <xf numFmtId="1" fontId="2" fillId="0" borderId="0" xfId="8" applyNumberFormat="1" applyFont="1"/>
    <xf numFmtId="1" fontId="5" fillId="0" borderId="0" xfId="0" applyNumberFormat="1" applyFont="1" applyFill="1" applyBorder="1" applyAlignment="1">
      <alignment vertical="top" wrapText="1" readingOrder="1"/>
    </xf>
    <xf numFmtId="1" fontId="2" fillId="0" borderId="0" xfId="0" applyNumberFormat="1" applyFont="1" applyFill="1" applyBorder="1" applyAlignment="1">
      <alignment horizontal="right" vertical="top" wrapText="1" readingOrder="1"/>
    </xf>
    <xf numFmtId="1" fontId="5" fillId="0" borderId="2" xfId="0" applyNumberFormat="1" applyFont="1" applyFill="1" applyBorder="1" applyAlignment="1">
      <alignment horizontal="right" readingOrder="1"/>
    </xf>
    <xf numFmtId="1" fontId="5" fillId="0" borderId="0" xfId="0" applyNumberFormat="1" applyFont="1" applyFill="1" applyBorder="1" applyAlignment="1">
      <alignment horizontal="right" readingOrder="1"/>
    </xf>
    <xf numFmtId="1" fontId="13" fillId="0" borderId="3" xfId="6" applyNumberFormat="1" applyFont="1" applyFill="1" applyBorder="1" applyAlignment="1">
      <alignment horizontal="right" vertical="top" readingOrder="1"/>
    </xf>
    <xf numFmtId="1" fontId="13" fillId="0" borderId="1" xfId="6" applyNumberFormat="1" applyFont="1" applyFill="1" applyBorder="1" applyAlignment="1">
      <alignment horizontal="right" vertical="top" readingOrder="1"/>
    </xf>
    <xf numFmtId="1" fontId="13" fillId="0" borderId="2" xfId="6" applyNumberFormat="1" applyFont="1" applyFill="1" applyBorder="1" applyAlignment="1">
      <alignment horizontal="right" vertical="top" readingOrder="1"/>
    </xf>
    <xf numFmtId="1" fontId="13" fillId="0" borderId="0" xfId="6" applyNumberFormat="1" applyFont="1" applyFill="1" applyBorder="1" applyAlignment="1">
      <alignment horizontal="right" vertical="top" readingOrder="1"/>
    </xf>
    <xf numFmtId="1" fontId="5" fillId="0" borderId="2" xfId="0" applyNumberFormat="1" applyFont="1" applyBorder="1" applyAlignment="1">
      <alignment horizontal="right" readingOrder="1"/>
    </xf>
    <xf numFmtId="1" fontId="5" fillId="0" borderId="0" xfId="0" applyNumberFormat="1" applyFont="1" applyBorder="1" applyAlignment="1">
      <alignment horizontal="right" readingOrder="1"/>
    </xf>
    <xf numFmtId="1" fontId="5" fillId="0" borderId="0" xfId="0" applyNumberFormat="1" applyFont="1" applyAlignment="1">
      <alignment horizontal="right"/>
    </xf>
    <xf numFmtId="1" fontId="5" fillId="0" borderId="1" xfId="0" applyNumberFormat="1" applyFont="1" applyBorder="1"/>
    <xf numFmtId="1" fontId="5" fillId="0" borderId="0" xfId="0" applyNumberFormat="1" applyFont="1" applyBorder="1"/>
    <xf numFmtId="1" fontId="6" fillId="0" borderId="3" xfId="6" applyNumberFormat="1" applyFont="1" applyFill="1" applyBorder="1" applyAlignment="1">
      <alignment horizontal="right" vertical="top" readingOrder="1"/>
    </xf>
    <xf numFmtId="1" fontId="6" fillId="0" borderId="1" xfId="6" applyNumberFormat="1" applyFont="1" applyFill="1" applyBorder="1" applyAlignment="1">
      <alignment horizontal="right" vertical="top" readingOrder="1"/>
    </xf>
    <xf numFmtId="1" fontId="6" fillId="0" borderId="2" xfId="6" applyNumberFormat="1" applyFont="1" applyFill="1" applyBorder="1" applyAlignment="1">
      <alignment horizontal="right" vertical="top" readingOrder="1"/>
    </xf>
    <xf numFmtId="1" fontId="6" fillId="0" borderId="0" xfId="6" applyNumberFormat="1" applyFont="1" applyFill="1" applyBorder="1" applyAlignment="1">
      <alignment horizontal="right" vertical="top" readingOrder="1"/>
    </xf>
    <xf numFmtId="178" fontId="5" fillId="0" borderId="0" xfId="0" applyNumberFormat="1" applyFont="1" applyFill="1" applyBorder="1" applyAlignment="1">
      <alignment vertical="top" wrapText="1" readingOrder="1"/>
    </xf>
    <xf numFmtId="178" fontId="5" fillId="0" borderId="1" xfId="0" applyNumberFormat="1" applyFont="1" applyBorder="1"/>
    <xf numFmtId="178" fontId="5" fillId="0" borderId="0" xfId="0" applyNumberFormat="1" applyFont="1" applyBorder="1"/>
    <xf numFmtId="3" fontId="5" fillId="0" borderId="0" xfId="0" applyNumberFormat="1" applyFont="1" applyFill="1" applyBorder="1" applyAlignment="1">
      <alignment vertical="top" wrapText="1" readingOrder="1"/>
    </xf>
    <xf numFmtId="3" fontId="5" fillId="0" borderId="0" xfId="8" applyNumberFormat="1" applyFont="1"/>
    <xf numFmtId="1" fontId="5" fillId="0" borderId="0" xfId="0" applyNumberFormat="1" applyFont="1" applyFill="1" applyBorder="1" applyAlignment="1">
      <alignment horizontal="right" vertical="center" readingOrder="1"/>
    </xf>
    <xf numFmtId="1" fontId="5" fillId="0" borderId="0" xfId="0" applyNumberFormat="1" applyFont="1" applyBorder="1" applyAlignment="1">
      <alignment horizontal="right" vertical="center" readingOrder="1"/>
    </xf>
    <xf numFmtId="1" fontId="5" fillId="0" borderId="1" xfId="6" applyNumberFormat="1" applyFont="1" applyFill="1" applyBorder="1" applyAlignment="1">
      <alignment horizontal="right" vertical="top" readingOrder="1"/>
    </xf>
    <xf numFmtId="1" fontId="5" fillId="0" borderId="0" xfId="6" applyNumberFormat="1" applyFont="1" applyFill="1" applyBorder="1" applyAlignment="1">
      <alignment horizontal="right" vertical="top" readingOrder="1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3" fontId="2" fillId="0" borderId="0" xfId="8" applyNumberFormat="1" applyFont="1"/>
    <xf numFmtId="1" fontId="13" fillId="0" borderId="0" xfId="6" applyNumberFormat="1" applyFont="1" applyFill="1" applyBorder="1" applyAlignment="1">
      <alignment vertical="top" wrapText="1"/>
    </xf>
    <xf numFmtId="1" fontId="13" fillId="0" borderId="0" xfId="8" applyNumberFormat="1" applyFont="1" applyFill="1" applyBorder="1" applyAlignment="1">
      <alignment horizontal="right" vertical="top" readingOrder="1"/>
    </xf>
    <xf numFmtId="1" fontId="2" fillId="0" borderId="0" xfId="0" applyNumberFormat="1" applyFont="1" applyBorder="1" applyAlignment="1">
      <alignment horizontal="right" readingOrder="1"/>
    </xf>
    <xf numFmtId="0" fontId="2" fillId="0" borderId="0" xfId="0" applyFont="1" applyFill="1" applyBorder="1" applyAlignment="1">
      <alignment horizontal="right" readingOrder="1"/>
    </xf>
    <xf numFmtId="0" fontId="2" fillId="0" borderId="0" xfId="0" applyFont="1" applyAlignment="1">
      <alignment horizontal="right" readingOrder="1"/>
    </xf>
    <xf numFmtId="1" fontId="2" fillId="0" borderId="0" xfId="6" applyNumberFormat="1" applyFont="1" applyFill="1" applyBorder="1" applyAlignment="1">
      <alignment horizontal="right" vertical="top" readingOrder="1"/>
    </xf>
    <xf numFmtId="0" fontId="2" fillId="0" borderId="1" xfId="0" applyFont="1" applyBorder="1" applyAlignment="1">
      <alignment wrapText="1"/>
    </xf>
    <xf numFmtId="178" fontId="15" fillId="0" borderId="0" xfId="0" applyNumberFormat="1" applyFont="1"/>
    <xf numFmtId="179" fontId="13" fillId="0" borderId="0" xfId="5" applyNumberFormat="1" applyFont="1" applyFill="1" applyBorder="1" applyAlignment="1">
      <alignment horizontal="right" vertical="top" readingOrder="1"/>
    </xf>
    <xf numFmtId="179" fontId="13" fillId="0" borderId="1" xfId="5" applyNumberFormat="1" applyFont="1" applyFill="1" applyBorder="1" applyAlignment="1">
      <alignment horizontal="right" vertical="top" readingOrder="1"/>
    </xf>
    <xf numFmtId="3" fontId="13" fillId="0" borderId="1" xfId="6" applyNumberFormat="1" applyFont="1" applyFill="1" applyBorder="1" applyAlignment="1">
      <alignment horizontal="right" vertical="top" readingOrder="1"/>
    </xf>
    <xf numFmtId="1" fontId="2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3" xfId="0" applyNumberFormat="1" applyFont="1" applyBorder="1"/>
    <xf numFmtId="0" fontId="5" fillId="0" borderId="2" xfId="0" applyFont="1" applyBorder="1"/>
    <xf numFmtId="1" fontId="5" fillId="0" borderId="2" xfId="0" applyNumberFormat="1" applyFont="1" applyFill="1" applyBorder="1" applyAlignment="1">
      <alignment vertical="top" wrapText="1" readingOrder="1"/>
    </xf>
    <xf numFmtId="1" fontId="2" fillId="0" borderId="2" xfId="0" applyNumberFormat="1" applyFont="1" applyFill="1" applyBorder="1" applyAlignment="1">
      <alignment horizontal="right" vertical="top" wrapText="1" readingOrder="1"/>
    </xf>
    <xf numFmtId="1" fontId="5" fillId="0" borderId="2" xfId="0" applyNumberFormat="1" applyFont="1" applyBorder="1"/>
    <xf numFmtId="1" fontId="5" fillId="0" borderId="2" xfId="0" applyNumberFormat="1" applyFont="1" applyBorder="1" applyAlignment="1">
      <alignment horizontal="right"/>
    </xf>
    <xf numFmtId="1" fontId="5" fillId="0" borderId="3" xfId="0" applyNumberFormat="1" applyFont="1" applyBorder="1"/>
    <xf numFmtId="1" fontId="5" fillId="0" borderId="2" xfId="8" applyNumberFormat="1" applyFont="1" applyBorder="1"/>
    <xf numFmtId="1" fontId="2" fillId="0" borderId="2" xfId="8" applyNumberFormat="1" applyFont="1" applyBorder="1"/>
    <xf numFmtId="182" fontId="5" fillId="0" borderId="0" xfId="0" applyNumberFormat="1" applyFont="1"/>
    <xf numFmtId="0" fontId="8" fillId="0" borderId="0" xfId="0" applyFont="1" applyBorder="1" applyAlignment="1">
      <alignment horizontal="right" readingOrder="1"/>
    </xf>
    <xf numFmtId="0" fontId="8" fillId="0" borderId="0" xfId="0" applyFont="1" applyFill="1" applyBorder="1" applyAlignment="1">
      <alignment horizontal="right" vertical="top" wrapText="1" readingOrder="1"/>
    </xf>
    <xf numFmtId="0" fontId="7" fillId="0" borderId="0" xfId="0" applyFont="1"/>
    <xf numFmtId="3" fontId="2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3" fillId="0" borderId="0" xfId="6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 readingOrder="1"/>
    </xf>
    <xf numFmtId="0" fontId="5" fillId="0" borderId="0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readingOrder="1"/>
    </xf>
    <xf numFmtId="0" fontId="5" fillId="0" borderId="0" xfId="0" applyFont="1" applyFill="1" applyBorder="1" applyAlignment="1">
      <alignment wrapText="1" readingOrder="1"/>
    </xf>
    <xf numFmtId="0" fontId="2" fillId="0" borderId="2" xfId="0" applyFont="1" applyFill="1" applyBorder="1" applyAlignment="1">
      <alignment vertical="top" wrapText="1" readingOrder="1"/>
    </xf>
    <xf numFmtId="0" fontId="5" fillId="0" borderId="2" xfId="0" applyFont="1" applyFill="1" applyBorder="1" applyAlignment="1">
      <alignment vertical="top" wrapText="1" readingOrder="1"/>
    </xf>
    <xf numFmtId="0" fontId="5" fillId="0" borderId="4" xfId="0" applyFont="1" applyFill="1" applyBorder="1" applyAlignment="1">
      <alignment horizontal="center" wrapText="1" readingOrder="1"/>
    </xf>
  </cellXfs>
  <cellStyles count="10">
    <cellStyle name="1000-sep (2 dec) 2" xfId="1"/>
    <cellStyle name="1000-sep (2 dec) 3" xfId="2"/>
    <cellStyle name="1000-sep (2 dec) 4" xfId="3"/>
    <cellStyle name="Hyperlink 2" xfId="4"/>
    <cellStyle name="Komma" xfId="5" builtinId="3"/>
    <cellStyle name="Normal" xfId="0" builtinId="0"/>
    <cellStyle name="Normal 2" xfId="6"/>
    <cellStyle name="Normal 3" xfId="7"/>
    <cellStyle name="Procent" xfId="8" builtinId="5"/>
    <cellStyle name="Procent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114300</xdr:rowOff>
    </xdr:from>
    <xdr:to>
      <xdr:col>15</xdr:col>
      <xdr:colOff>76200</xdr:colOff>
      <xdr:row>24</xdr:row>
      <xdr:rowOff>114300</xdr:rowOff>
    </xdr:to>
    <xdr:sp macro="" textlink="">
      <xdr:nvSpPr>
        <xdr:cNvPr id="2" name="Tekstboks 1"/>
        <xdr:cNvSpPr txBox="1"/>
      </xdr:nvSpPr>
      <xdr:spPr>
        <a:xfrm>
          <a:off x="752475" y="276225"/>
          <a:ext cx="8467725" cy="3724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  <a:p>
          <a:r>
            <a:rPr lang="da-DK" sz="1100" b="1"/>
            <a:t>Kommercialisering af forskningsresultater</a:t>
          </a:r>
        </a:p>
        <a:p>
          <a:endParaRPr lang="da-DK" sz="1100"/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Kommercialisering af forskningsresultater er en årlige statistik, som sætter tal på de offentlige forskningsinstitutioners indsats og resultater med teknologioverførsel siden 2000.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for 2011 er indsamlet via et spørgeskema til de 14 danske offentlige forskningsinstitutioner, som omfatter otte universiteter, to sektorforskningsinstitutioner og fire sygehusforvaltninger i Danmark. Alle patentaktive offentlige forskningsinstitutioner er hermed dækket af statistikken. Spørgeskemaet følger de internationale standarder for området. 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/>
        </a:p>
        <a:p>
          <a:r>
            <a:rPr lang="da-DK" sz="1100" b="1"/>
            <a:t>Regnarket "Rådata 2007-2011" </a:t>
          </a:r>
          <a:r>
            <a:rPr lang="da-DK" sz="1100"/>
            <a:t>viser de enkelte institutioners besvarelser på hele spørgeskemaet for</a:t>
          </a:r>
          <a:r>
            <a:rPr lang="da-DK" sz="1100" baseline="0"/>
            <a:t> perioden 2007-2011</a:t>
          </a:r>
          <a:endParaRPr lang="da-DK" sz="1100"/>
        </a:p>
        <a:p>
          <a:endParaRPr lang="da-DK" sz="1100"/>
        </a:p>
        <a:p>
          <a:r>
            <a:rPr lang="da-DK" sz="1100" b="1"/>
            <a:t>Regnarket "Institutionsdata</a:t>
          </a:r>
          <a:r>
            <a:rPr lang="da-DK" sz="1100" b="1" baseline="0"/>
            <a:t> 2000-2011" </a:t>
          </a:r>
          <a:r>
            <a:rPr lang="da-DK" sz="1100" baseline="0"/>
            <a:t>viser de enkelte </a:t>
          </a:r>
          <a:r>
            <a:rPr lang="da-DK" sz="1100"/>
            <a:t> institutioners besvarelser på udvalgte spørgsmål for</a:t>
          </a:r>
          <a:r>
            <a:rPr lang="da-DK" sz="1100" baseline="0"/>
            <a:t> perioden 2000-2011</a:t>
          </a:r>
        </a:p>
        <a:p>
          <a:endParaRPr lang="da-DK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 data fra før 2007 er omregnet til nye institutioner pr. 1. 1. 2007</a:t>
          </a:r>
          <a:r>
            <a:rPr lang="da-DK" b="0"/>
            <a:t> </a:t>
          </a:r>
        </a:p>
        <a:p>
          <a:endParaRPr lang="da-DK" b="0"/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04"/>
  <sheetViews>
    <sheetView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A104" sqref="A104"/>
    </sheetView>
  </sheetViews>
  <sheetFormatPr defaultRowHeight="11.25" x14ac:dyDescent="0.2"/>
  <cols>
    <col min="1" max="1" width="31.5703125" style="5" bestFit="1" customWidth="1"/>
    <col min="2" max="2" width="5" style="20" bestFit="1" customWidth="1"/>
    <col min="3" max="3" width="12" style="114" bestFit="1" customWidth="1"/>
    <col min="4" max="10" width="9.5703125" style="4" bestFit="1" customWidth="1"/>
    <col min="11" max="12" width="9.42578125" style="4" bestFit="1" customWidth="1"/>
    <col min="13" max="15" width="9.5703125" style="4" bestFit="1" customWidth="1"/>
    <col min="16" max="16" width="9.140625" style="4" customWidth="1"/>
    <col min="17" max="22" width="9.5703125" style="4" bestFit="1" customWidth="1"/>
    <col min="23" max="23" width="9" style="4" bestFit="1" customWidth="1"/>
    <col min="24" max="27" width="9.5703125" style="4" bestFit="1" customWidth="1"/>
    <col min="28" max="28" width="11.7109375" style="4" customWidth="1"/>
    <col min="29" max="29" width="10.28515625" style="4" bestFit="1" customWidth="1"/>
    <col min="30" max="38" width="9.5703125" style="4" bestFit="1" customWidth="1"/>
    <col min="39" max="39" width="10.28515625" style="4" bestFit="1" customWidth="1"/>
    <col min="40" max="40" width="12.7109375" style="4" customWidth="1"/>
    <col min="41" max="44" width="9.5703125" style="4" bestFit="1" customWidth="1"/>
    <col min="45" max="46" width="9.42578125" style="4" bestFit="1" customWidth="1"/>
    <col min="47" max="16384" width="9.140625" style="4"/>
  </cols>
  <sheetData>
    <row r="1" spans="1:54" s="1" customFormat="1" ht="52.5" customHeight="1" x14ac:dyDescent="0.2">
      <c r="A1" s="137" t="s">
        <v>6</v>
      </c>
      <c r="B1" s="140" t="s">
        <v>29</v>
      </c>
      <c r="C1" s="138" t="s">
        <v>30</v>
      </c>
      <c r="D1" s="133" t="s">
        <v>1</v>
      </c>
      <c r="E1" s="132" t="s">
        <v>31</v>
      </c>
      <c r="F1" s="132" t="s">
        <v>32</v>
      </c>
      <c r="G1" s="133" t="s">
        <v>2</v>
      </c>
      <c r="H1" s="132" t="s">
        <v>33</v>
      </c>
      <c r="I1" s="132" t="s">
        <v>34</v>
      </c>
      <c r="J1" s="132" t="s">
        <v>35</v>
      </c>
      <c r="K1" s="132" t="s">
        <v>36</v>
      </c>
      <c r="L1" s="133" t="s">
        <v>10</v>
      </c>
      <c r="M1" s="133"/>
      <c r="N1" s="133"/>
      <c r="O1" s="133"/>
      <c r="P1" s="132" t="s">
        <v>37</v>
      </c>
      <c r="Q1" s="132" t="s">
        <v>38</v>
      </c>
      <c r="R1" s="133"/>
      <c r="S1" s="133"/>
      <c r="T1" s="133"/>
      <c r="U1" s="133"/>
      <c r="V1" s="132" t="s">
        <v>39</v>
      </c>
      <c r="W1" s="132" t="s">
        <v>40</v>
      </c>
      <c r="X1" s="132" t="s">
        <v>46</v>
      </c>
      <c r="Y1" s="133"/>
      <c r="Z1" s="133"/>
      <c r="AA1" s="132" t="s">
        <v>50</v>
      </c>
      <c r="AB1" s="132" t="s">
        <v>51</v>
      </c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6"/>
      <c r="AN1" s="132" t="s">
        <v>64</v>
      </c>
      <c r="AO1" s="132" t="s">
        <v>65</v>
      </c>
      <c r="AP1" s="133"/>
      <c r="AQ1" s="132" t="s">
        <v>66</v>
      </c>
      <c r="AR1" s="131" t="s">
        <v>42</v>
      </c>
      <c r="AS1" s="131" t="s">
        <v>43</v>
      </c>
      <c r="AT1" s="131" t="s">
        <v>44</v>
      </c>
    </row>
    <row r="2" spans="1:54" s="1" customFormat="1" ht="52.5" customHeight="1" x14ac:dyDescent="0.2">
      <c r="A2" s="137"/>
      <c r="B2" s="140"/>
      <c r="C2" s="139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6"/>
      <c r="AN2" s="133"/>
      <c r="AO2" s="133"/>
      <c r="AP2" s="133"/>
      <c r="AQ2" s="133"/>
      <c r="AR2" s="131"/>
      <c r="AS2" s="131"/>
      <c r="AT2" s="131"/>
    </row>
    <row r="3" spans="1:54" s="1" customFormat="1" ht="52.5" customHeight="1" x14ac:dyDescent="0.2">
      <c r="A3" s="137"/>
      <c r="B3" s="140"/>
      <c r="C3" s="139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 t="s">
        <v>15</v>
      </c>
      <c r="R3" s="133" t="s">
        <v>16</v>
      </c>
      <c r="S3" s="133" t="s">
        <v>17</v>
      </c>
      <c r="T3" s="133" t="s">
        <v>18</v>
      </c>
      <c r="U3" s="132" t="s">
        <v>45</v>
      </c>
      <c r="V3" s="133"/>
      <c r="W3" s="133"/>
      <c r="X3" s="132" t="s">
        <v>47</v>
      </c>
      <c r="Y3" s="132" t="s">
        <v>48</v>
      </c>
      <c r="Z3" s="132" t="s">
        <v>49</v>
      </c>
      <c r="AA3" s="133"/>
      <c r="AB3" s="132" t="s">
        <v>52</v>
      </c>
      <c r="AC3" s="132" t="s">
        <v>53</v>
      </c>
      <c r="AD3" s="132" t="s">
        <v>54</v>
      </c>
      <c r="AE3" s="132" t="s">
        <v>55</v>
      </c>
      <c r="AF3" s="132" t="s">
        <v>56</v>
      </c>
      <c r="AG3" s="132" t="s">
        <v>57</v>
      </c>
      <c r="AH3" s="132" t="s">
        <v>58</v>
      </c>
      <c r="AI3" s="132" t="s">
        <v>59</v>
      </c>
      <c r="AJ3" s="132" t="s">
        <v>60</v>
      </c>
      <c r="AK3" s="132" t="s">
        <v>61</v>
      </c>
      <c r="AL3" s="132" t="s">
        <v>62</v>
      </c>
      <c r="AM3" s="134" t="s">
        <v>63</v>
      </c>
      <c r="AN3" s="133"/>
      <c r="AO3" s="133"/>
      <c r="AP3" s="133"/>
      <c r="AQ3" s="133"/>
      <c r="AR3" s="131"/>
      <c r="AS3" s="131"/>
      <c r="AT3" s="131"/>
    </row>
    <row r="4" spans="1:54" s="1" customFormat="1" ht="33.75" customHeight="1" x14ac:dyDescent="0.2">
      <c r="A4" s="137"/>
      <c r="B4" s="140"/>
      <c r="C4" s="139"/>
      <c r="D4" s="133"/>
      <c r="E4" s="133"/>
      <c r="F4" s="133"/>
      <c r="G4" s="133"/>
      <c r="H4" s="133"/>
      <c r="I4" s="133"/>
      <c r="J4" s="133"/>
      <c r="K4" s="133"/>
      <c r="L4" s="133" t="s">
        <v>11</v>
      </c>
      <c r="M4" s="133" t="s">
        <v>12</v>
      </c>
      <c r="N4" s="133" t="s">
        <v>13</v>
      </c>
      <c r="O4" s="133" t="s">
        <v>14</v>
      </c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5"/>
      <c r="AN4" s="133"/>
      <c r="AO4" s="133" t="s">
        <v>0</v>
      </c>
      <c r="AP4" s="132" t="s">
        <v>41</v>
      </c>
      <c r="AQ4" s="133"/>
      <c r="AR4" s="131"/>
      <c r="AS4" s="131"/>
      <c r="AT4" s="131"/>
    </row>
    <row r="5" spans="1:54" s="1" customFormat="1" ht="149.25" customHeight="1" x14ac:dyDescent="0.2">
      <c r="A5" s="137"/>
      <c r="B5" s="140"/>
      <c r="C5" s="139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5"/>
      <c r="AN5" s="133"/>
      <c r="AO5" s="133"/>
      <c r="AP5" s="133"/>
      <c r="AQ5" s="133"/>
      <c r="AR5" s="131"/>
      <c r="AS5" s="131"/>
      <c r="AT5" s="131"/>
    </row>
    <row r="6" spans="1:54" s="1" customFormat="1" ht="11.25" customHeight="1" x14ac:dyDescent="0.2">
      <c r="A6" s="62" t="s">
        <v>71</v>
      </c>
      <c r="B6" s="16"/>
      <c r="C6" s="115"/>
      <c r="D6" s="70"/>
      <c r="E6" s="70"/>
      <c r="F6" s="70"/>
      <c r="G6" s="70"/>
      <c r="H6" s="70"/>
      <c r="I6" s="70"/>
      <c r="J6" s="70"/>
      <c r="K6" s="87"/>
      <c r="L6" s="87"/>
      <c r="M6" s="87"/>
      <c r="N6" s="87"/>
      <c r="O6" s="87"/>
      <c r="P6" s="90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70"/>
      <c r="AO6" s="70"/>
      <c r="AP6" s="70"/>
      <c r="AQ6" s="70"/>
      <c r="AR6" s="99"/>
      <c r="AS6" s="99"/>
      <c r="AT6" s="99"/>
    </row>
    <row r="7" spans="1:54" s="1" customFormat="1" ht="11.25" customHeight="1" x14ac:dyDescent="0.2">
      <c r="A7" s="2" t="s">
        <v>28</v>
      </c>
      <c r="B7" s="16">
        <v>2007</v>
      </c>
      <c r="C7" s="116" t="s">
        <v>67</v>
      </c>
      <c r="D7" s="71" t="s">
        <v>67</v>
      </c>
      <c r="E7" s="71" t="s">
        <v>67</v>
      </c>
      <c r="F7" s="71" t="s">
        <v>67</v>
      </c>
      <c r="G7" s="71" t="s">
        <v>67</v>
      </c>
      <c r="H7" s="71" t="s">
        <v>67</v>
      </c>
      <c r="I7" s="71" t="s">
        <v>67</v>
      </c>
      <c r="J7" s="71" t="s">
        <v>67</v>
      </c>
      <c r="K7" s="39" t="s">
        <v>67</v>
      </c>
      <c r="L7" s="39" t="s">
        <v>67</v>
      </c>
      <c r="M7" s="39" t="s">
        <v>67</v>
      </c>
      <c r="N7" s="39" t="s">
        <v>67</v>
      </c>
      <c r="O7" s="39" t="s">
        <v>67</v>
      </c>
      <c r="P7" s="49" t="s">
        <v>67</v>
      </c>
      <c r="Q7" s="49" t="s">
        <v>67</v>
      </c>
      <c r="R7" s="49" t="s">
        <v>67</v>
      </c>
      <c r="S7" s="49" t="s">
        <v>67</v>
      </c>
      <c r="T7" s="49" t="s">
        <v>67</v>
      </c>
      <c r="U7" s="49" t="s">
        <v>67</v>
      </c>
      <c r="V7" s="35" t="s">
        <v>67</v>
      </c>
      <c r="W7" s="35" t="s">
        <v>67</v>
      </c>
      <c r="X7" s="35" t="s">
        <v>67</v>
      </c>
      <c r="Y7" s="35" t="s">
        <v>67</v>
      </c>
      <c r="Z7" s="35" t="s">
        <v>67</v>
      </c>
      <c r="AA7" s="35" t="s">
        <v>67</v>
      </c>
      <c r="AB7" s="49" t="s">
        <v>67</v>
      </c>
      <c r="AC7" s="49" t="s">
        <v>67</v>
      </c>
      <c r="AD7" s="49" t="s">
        <v>67</v>
      </c>
      <c r="AE7" s="49" t="s">
        <v>67</v>
      </c>
      <c r="AF7" s="49" t="s">
        <v>67</v>
      </c>
      <c r="AG7" s="49" t="s">
        <v>67</v>
      </c>
      <c r="AH7" s="49" t="s">
        <v>67</v>
      </c>
      <c r="AI7" s="49" t="s">
        <v>67</v>
      </c>
      <c r="AJ7" s="49" t="s">
        <v>67</v>
      </c>
      <c r="AK7" s="49" t="s">
        <v>67</v>
      </c>
      <c r="AL7" s="49" t="s">
        <v>67</v>
      </c>
      <c r="AM7" s="49" t="s">
        <v>67</v>
      </c>
      <c r="AN7" s="71" t="s">
        <v>67</v>
      </c>
      <c r="AO7" s="71" t="s">
        <v>67</v>
      </c>
      <c r="AP7" s="71" t="s">
        <v>67</v>
      </c>
      <c r="AQ7" s="71" t="s">
        <v>67</v>
      </c>
      <c r="AR7" s="71" t="s">
        <v>67</v>
      </c>
      <c r="AS7" s="71" t="s">
        <v>67</v>
      </c>
      <c r="AT7" s="71" t="s">
        <v>67</v>
      </c>
    </row>
    <row r="8" spans="1:54" s="1" customFormat="1" ht="11.25" customHeight="1" x14ac:dyDescent="0.2">
      <c r="A8" s="2" t="s">
        <v>28</v>
      </c>
      <c r="B8" s="16">
        <v>2008</v>
      </c>
      <c r="C8" s="116" t="s">
        <v>67</v>
      </c>
      <c r="D8" s="71" t="s">
        <v>67</v>
      </c>
      <c r="E8" s="71" t="s">
        <v>67</v>
      </c>
      <c r="F8" s="71" t="s">
        <v>67</v>
      </c>
      <c r="G8" s="71" t="s">
        <v>67</v>
      </c>
      <c r="H8" s="71" t="s">
        <v>67</v>
      </c>
      <c r="I8" s="71" t="s">
        <v>67</v>
      </c>
      <c r="J8" s="71" t="s">
        <v>67</v>
      </c>
      <c r="K8" s="39" t="s">
        <v>67</v>
      </c>
      <c r="L8" s="39" t="s">
        <v>67</v>
      </c>
      <c r="M8" s="39" t="s">
        <v>67</v>
      </c>
      <c r="N8" s="39" t="s">
        <v>67</v>
      </c>
      <c r="O8" s="39" t="s">
        <v>67</v>
      </c>
      <c r="P8" s="49" t="s">
        <v>67</v>
      </c>
      <c r="Q8" s="49" t="s">
        <v>67</v>
      </c>
      <c r="R8" s="49" t="s">
        <v>67</v>
      </c>
      <c r="S8" s="49" t="s">
        <v>67</v>
      </c>
      <c r="T8" s="49" t="s">
        <v>67</v>
      </c>
      <c r="U8" s="49" t="s">
        <v>67</v>
      </c>
      <c r="V8" s="35" t="s">
        <v>67</v>
      </c>
      <c r="W8" s="35" t="s">
        <v>67</v>
      </c>
      <c r="X8" s="35" t="s">
        <v>67</v>
      </c>
      <c r="Y8" s="35" t="s">
        <v>67</v>
      </c>
      <c r="Z8" s="35" t="s">
        <v>67</v>
      </c>
      <c r="AA8" s="35" t="s">
        <v>67</v>
      </c>
      <c r="AB8" s="49" t="s">
        <v>67</v>
      </c>
      <c r="AC8" s="49" t="s">
        <v>67</v>
      </c>
      <c r="AD8" s="49" t="s">
        <v>67</v>
      </c>
      <c r="AE8" s="49" t="s">
        <v>67</v>
      </c>
      <c r="AF8" s="49" t="s">
        <v>67</v>
      </c>
      <c r="AG8" s="49" t="s">
        <v>67</v>
      </c>
      <c r="AH8" s="49" t="s">
        <v>67</v>
      </c>
      <c r="AI8" s="49" t="s">
        <v>67</v>
      </c>
      <c r="AJ8" s="49" t="s">
        <v>67</v>
      </c>
      <c r="AK8" s="49" t="s">
        <v>67</v>
      </c>
      <c r="AL8" s="49" t="s">
        <v>67</v>
      </c>
      <c r="AM8" s="49" t="s">
        <v>67</v>
      </c>
      <c r="AN8" s="71" t="s">
        <v>67</v>
      </c>
      <c r="AO8" s="71" t="s">
        <v>67</v>
      </c>
      <c r="AP8" s="71" t="s">
        <v>67</v>
      </c>
      <c r="AQ8" s="71" t="s">
        <v>67</v>
      </c>
      <c r="AR8" s="71" t="s">
        <v>67</v>
      </c>
      <c r="AS8" s="71" t="s">
        <v>67</v>
      </c>
      <c r="AT8" s="71" t="s">
        <v>67</v>
      </c>
    </row>
    <row r="9" spans="1:54" s="1" customFormat="1" x14ac:dyDescent="0.2">
      <c r="A9" s="2" t="s">
        <v>28</v>
      </c>
      <c r="B9" s="16">
        <v>2009</v>
      </c>
      <c r="C9" s="116" t="s">
        <v>67</v>
      </c>
      <c r="D9" s="71" t="s">
        <v>67</v>
      </c>
      <c r="E9" s="71" t="s">
        <v>67</v>
      </c>
      <c r="F9" s="71" t="s">
        <v>67</v>
      </c>
      <c r="G9" s="71" t="s">
        <v>67</v>
      </c>
      <c r="H9" s="71" t="s">
        <v>67</v>
      </c>
      <c r="I9" s="71" t="s">
        <v>67</v>
      </c>
      <c r="J9" s="71" t="s">
        <v>67</v>
      </c>
      <c r="K9" s="39" t="s">
        <v>67</v>
      </c>
      <c r="L9" s="39" t="s">
        <v>67</v>
      </c>
      <c r="M9" s="39" t="s">
        <v>67</v>
      </c>
      <c r="N9" s="39" t="s">
        <v>67</v>
      </c>
      <c r="O9" s="39" t="s">
        <v>67</v>
      </c>
      <c r="P9" s="49" t="s">
        <v>67</v>
      </c>
      <c r="Q9" s="49" t="s">
        <v>67</v>
      </c>
      <c r="R9" s="49" t="s">
        <v>67</v>
      </c>
      <c r="S9" s="49" t="s">
        <v>67</v>
      </c>
      <c r="T9" s="49" t="s">
        <v>67</v>
      </c>
      <c r="U9" s="49" t="s">
        <v>67</v>
      </c>
      <c r="V9" s="35" t="s">
        <v>67</v>
      </c>
      <c r="W9" s="35" t="s">
        <v>67</v>
      </c>
      <c r="X9" s="35" t="s">
        <v>67</v>
      </c>
      <c r="Y9" s="35" t="s">
        <v>67</v>
      </c>
      <c r="Z9" s="35" t="s">
        <v>67</v>
      </c>
      <c r="AA9" s="35" t="s">
        <v>67</v>
      </c>
      <c r="AB9" s="49" t="s">
        <v>67</v>
      </c>
      <c r="AC9" s="49" t="s">
        <v>67</v>
      </c>
      <c r="AD9" s="49" t="s">
        <v>67</v>
      </c>
      <c r="AE9" s="49" t="s">
        <v>67</v>
      </c>
      <c r="AF9" s="49" t="s">
        <v>67</v>
      </c>
      <c r="AG9" s="49" t="s">
        <v>67</v>
      </c>
      <c r="AH9" s="49" t="s">
        <v>67</v>
      </c>
      <c r="AI9" s="49" t="s">
        <v>67</v>
      </c>
      <c r="AJ9" s="49" t="s">
        <v>67</v>
      </c>
      <c r="AK9" s="49" t="s">
        <v>67</v>
      </c>
      <c r="AL9" s="49" t="s">
        <v>67</v>
      </c>
      <c r="AM9" s="49" t="s">
        <v>67</v>
      </c>
      <c r="AN9" s="71" t="s">
        <v>67</v>
      </c>
      <c r="AO9" s="71" t="s">
        <v>67</v>
      </c>
      <c r="AP9" s="71" t="s">
        <v>67</v>
      </c>
      <c r="AQ9" s="71" t="s">
        <v>67</v>
      </c>
      <c r="AR9" s="71" t="s">
        <v>67</v>
      </c>
      <c r="AS9" s="71" t="s">
        <v>67</v>
      </c>
      <c r="AT9" s="71" t="s">
        <v>67</v>
      </c>
    </row>
    <row r="10" spans="1:54" s="9" customFormat="1" ht="12.75" customHeight="1" x14ac:dyDescent="0.2">
      <c r="A10" s="2" t="s">
        <v>28</v>
      </c>
      <c r="B10" s="17">
        <v>2010</v>
      </c>
      <c r="C10" s="72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40">
        <v>0</v>
      </c>
      <c r="L10" s="40"/>
      <c r="M10" s="40"/>
      <c r="N10" s="40"/>
      <c r="O10" s="40"/>
      <c r="P10" s="21">
        <v>0</v>
      </c>
      <c r="Q10" s="92">
        <v>0</v>
      </c>
      <c r="R10" s="92">
        <v>0</v>
      </c>
      <c r="S10" s="92">
        <v>0</v>
      </c>
      <c r="T10" s="92">
        <v>0</v>
      </c>
      <c r="U10" s="92">
        <v>0</v>
      </c>
      <c r="V10" s="92">
        <v>0</v>
      </c>
      <c r="W10" s="92">
        <v>0</v>
      </c>
      <c r="X10" s="92">
        <v>0</v>
      </c>
      <c r="Y10" s="92">
        <v>0</v>
      </c>
      <c r="Z10" s="92">
        <v>0</v>
      </c>
      <c r="AA10" s="92">
        <v>0</v>
      </c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>
        <v>0</v>
      </c>
      <c r="AN10" s="92">
        <v>0</v>
      </c>
      <c r="AO10" s="92">
        <v>0</v>
      </c>
      <c r="AP10" s="92">
        <v>0</v>
      </c>
      <c r="AQ10" s="92">
        <v>0</v>
      </c>
      <c r="AR10" s="92">
        <v>10</v>
      </c>
      <c r="AS10" s="92">
        <v>25</v>
      </c>
      <c r="AT10" s="92">
        <v>23</v>
      </c>
      <c r="AU10" s="8"/>
      <c r="AV10" s="8"/>
      <c r="AW10" s="8"/>
      <c r="AX10" s="8"/>
      <c r="AY10" s="8"/>
      <c r="AZ10" s="8"/>
      <c r="BA10" s="8"/>
      <c r="BB10" s="8"/>
    </row>
    <row r="11" spans="1:54" s="12" customFormat="1" x14ac:dyDescent="0.2">
      <c r="A11" s="10" t="s">
        <v>28</v>
      </c>
      <c r="B11" s="19">
        <v>2011</v>
      </c>
      <c r="C11" s="74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41">
        <v>0</v>
      </c>
      <c r="L11" s="41"/>
      <c r="M11" s="41"/>
      <c r="N11" s="41"/>
      <c r="O11" s="41"/>
      <c r="P11" s="23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/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0</v>
      </c>
      <c r="AN11" s="75">
        <v>0</v>
      </c>
      <c r="AO11" s="75">
        <v>0</v>
      </c>
      <c r="AP11" s="75"/>
      <c r="AQ11" s="75">
        <v>0</v>
      </c>
      <c r="AR11" s="75">
        <v>30</v>
      </c>
      <c r="AS11" s="75">
        <v>16</v>
      </c>
      <c r="AT11" s="75">
        <v>16</v>
      </c>
      <c r="AU11" s="11"/>
      <c r="AV11" s="11"/>
      <c r="AW11" s="11"/>
      <c r="AX11" s="11"/>
      <c r="AY11" s="11"/>
      <c r="AZ11" s="11"/>
      <c r="BA11" s="11"/>
      <c r="BB11" s="11"/>
    </row>
    <row r="12" spans="1:54" s="9" customFormat="1" x14ac:dyDescent="0.2">
      <c r="A12" s="2" t="s">
        <v>4</v>
      </c>
      <c r="B12" s="18">
        <v>2007</v>
      </c>
      <c r="C12" s="76">
        <v>77</v>
      </c>
      <c r="D12" s="77">
        <v>1</v>
      </c>
      <c r="E12" s="77">
        <v>59</v>
      </c>
      <c r="F12" s="77">
        <v>44</v>
      </c>
      <c r="G12" s="77">
        <v>0</v>
      </c>
      <c r="H12" s="77">
        <v>6</v>
      </c>
      <c r="I12" s="77">
        <v>1</v>
      </c>
      <c r="J12" s="77">
        <v>0</v>
      </c>
      <c r="K12" s="42">
        <v>13.4</v>
      </c>
      <c r="L12" s="42">
        <v>5</v>
      </c>
      <c r="M12" s="42">
        <v>3</v>
      </c>
      <c r="N12" s="42">
        <v>3</v>
      </c>
      <c r="O12" s="42">
        <v>2.4</v>
      </c>
      <c r="P12" s="34">
        <v>11455</v>
      </c>
      <c r="Q12" s="77">
        <v>0</v>
      </c>
      <c r="R12" s="77">
        <v>6</v>
      </c>
      <c r="S12" s="77">
        <v>0</v>
      </c>
      <c r="T12" s="77">
        <v>6</v>
      </c>
      <c r="U12" s="77" t="s">
        <v>67</v>
      </c>
      <c r="V12" s="77">
        <v>7</v>
      </c>
      <c r="W12" s="77">
        <v>0</v>
      </c>
      <c r="X12" s="77">
        <v>3</v>
      </c>
      <c r="Y12" s="77">
        <v>0</v>
      </c>
      <c r="Z12" s="77">
        <v>3</v>
      </c>
      <c r="AA12" s="77">
        <v>0</v>
      </c>
      <c r="AB12" s="34">
        <v>2627</v>
      </c>
      <c r="AC12" s="34">
        <v>7610</v>
      </c>
      <c r="AD12" s="34">
        <v>0</v>
      </c>
      <c r="AE12" s="34">
        <v>401</v>
      </c>
      <c r="AF12" s="34" t="s">
        <v>67</v>
      </c>
      <c r="AG12" s="34" t="s">
        <v>67</v>
      </c>
      <c r="AH12" s="34" t="s">
        <v>67</v>
      </c>
      <c r="AI12" s="34" t="s">
        <v>67</v>
      </c>
      <c r="AJ12" s="34">
        <v>35</v>
      </c>
      <c r="AK12" s="34" t="s">
        <v>67</v>
      </c>
      <c r="AL12" s="34">
        <v>163</v>
      </c>
      <c r="AM12" s="34">
        <v>10836</v>
      </c>
      <c r="AN12" s="77">
        <v>30</v>
      </c>
      <c r="AO12" s="77">
        <v>6</v>
      </c>
      <c r="AP12" s="77">
        <v>3</v>
      </c>
      <c r="AQ12" s="77">
        <v>13</v>
      </c>
      <c r="AR12" s="77" t="s">
        <v>67</v>
      </c>
      <c r="AS12" s="77" t="s">
        <v>67</v>
      </c>
      <c r="AT12" s="77" t="s">
        <v>67</v>
      </c>
      <c r="AU12" s="8"/>
      <c r="AV12" s="8"/>
      <c r="AW12" s="8"/>
      <c r="AX12" s="8"/>
      <c r="AY12" s="8"/>
      <c r="AZ12" s="8"/>
      <c r="BA12" s="8"/>
      <c r="BB12" s="8"/>
    </row>
    <row r="13" spans="1:54" s="9" customFormat="1" x14ac:dyDescent="0.2">
      <c r="A13" s="2" t="s">
        <v>4</v>
      </c>
      <c r="B13" s="18">
        <v>2008</v>
      </c>
      <c r="C13" s="76">
        <v>67</v>
      </c>
      <c r="D13" s="77">
        <v>0</v>
      </c>
      <c r="E13" s="77">
        <v>49</v>
      </c>
      <c r="F13" s="77">
        <v>39</v>
      </c>
      <c r="G13" s="77">
        <v>0</v>
      </c>
      <c r="H13" s="77">
        <v>6</v>
      </c>
      <c r="I13" s="77">
        <v>0</v>
      </c>
      <c r="J13" s="77">
        <v>0</v>
      </c>
      <c r="K13" s="42">
        <v>13.5</v>
      </c>
      <c r="L13" s="42">
        <v>2</v>
      </c>
      <c r="M13" s="42">
        <v>5</v>
      </c>
      <c r="N13" s="42">
        <v>3</v>
      </c>
      <c r="O13" s="42">
        <v>3.5</v>
      </c>
      <c r="P13" s="34">
        <v>11809</v>
      </c>
      <c r="Q13" s="77">
        <v>0</v>
      </c>
      <c r="R13" s="77">
        <v>9</v>
      </c>
      <c r="S13" s="77">
        <v>0</v>
      </c>
      <c r="T13" s="77">
        <v>9</v>
      </c>
      <c r="U13" s="77" t="s">
        <v>67</v>
      </c>
      <c r="V13" s="77">
        <v>10</v>
      </c>
      <c r="W13" s="77">
        <v>1</v>
      </c>
      <c r="X13" s="77">
        <v>0</v>
      </c>
      <c r="Y13" s="77">
        <v>0</v>
      </c>
      <c r="Z13" s="77">
        <v>0</v>
      </c>
      <c r="AA13" s="77">
        <v>0</v>
      </c>
      <c r="AB13" s="34">
        <v>2651</v>
      </c>
      <c r="AC13" s="34">
        <v>9567</v>
      </c>
      <c r="AD13" s="34">
        <v>0</v>
      </c>
      <c r="AE13" s="34">
        <v>3522</v>
      </c>
      <c r="AF13" s="34">
        <v>0</v>
      </c>
      <c r="AG13" s="34" t="s">
        <v>67</v>
      </c>
      <c r="AH13" s="34" t="s">
        <v>67</v>
      </c>
      <c r="AI13" s="34">
        <v>5322</v>
      </c>
      <c r="AJ13" s="34" t="s">
        <v>67</v>
      </c>
      <c r="AK13" s="34" t="s">
        <v>67</v>
      </c>
      <c r="AL13" s="34">
        <v>0</v>
      </c>
      <c r="AM13" s="34">
        <v>21062</v>
      </c>
      <c r="AN13" s="77">
        <v>35</v>
      </c>
      <c r="AO13" s="77">
        <v>6</v>
      </c>
      <c r="AP13" s="77">
        <v>2</v>
      </c>
      <c r="AQ13" s="77">
        <v>10</v>
      </c>
      <c r="AR13" s="77" t="s">
        <v>67</v>
      </c>
      <c r="AS13" s="77" t="s">
        <v>67</v>
      </c>
      <c r="AT13" s="77" t="s">
        <v>67</v>
      </c>
      <c r="AU13" s="8"/>
      <c r="AV13" s="8"/>
      <c r="AW13" s="8"/>
      <c r="AX13" s="8"/>
      <c r="AY13" s="8"/>
      <c r="AZ13" s="8"/>
      <c r="BA13" s="8"/>
      <c r="BB13" s="8"/>
    </row>
    <row r="14" spans="1:54" s="9" customFormat="1" x14ac:dyDescent="0.2">
      <c r="A14" s="2" t="s">
        <v>4</v>
      </c>
      <c r="B14" s="16">
        <v>2009</v>
      </c>
      <c r="C14" s="78">
        <v>73</v>
      </c>
      <c r="D14" s="79">
        <v>1</v>
      </c>
      <c r="E14" s="79">
        <v>60</v>
      </c>
      <c r="F14" s="79">
        <v>44</v>
      </c>
      <c r="G14" s="79">
        <v>1</v>
      </c>
      <c r="H14" s="79">
        <v>12</v>
      </c>
      <c r="I14" s="79">
        <v>0</v>
      </c>
      <c r="J14" s="79">
        <v>0</v>
      </c>
      <c r="K14" s="43">
        <v>14.5</v>
      </c>
      <c r="L14" s="43">
        <v>2</v>
      </c>
      <c r="M14" s="43">
        <v>5</v>
      </c>
      <c r="N14" s="40">
        <v>4</v>
      </c>
      <c r="O14" s="40">
        <v>3.5</v>
      </c>
      <c r="P14" s="22">
        <v>14615</v>
      </c>
      <c r="Q14" s="93">
        <v>2</v>
      </c>
      <c r="R14" s="93">
        <v>8</v>
      </c>
      <c r="S14" s="93">
        <v>0</v>
      </c>
      <c r="T14" s="92">
        <v>10</v>
      </c>
      <c r="U14" s="92">
        <v>2</v>
      </c>
      <c r="V14" s="92">
        <v>11</v>
      </c>
      <c r="W14" s="92">
        <v>0</v>
      </c>
      <c r="X14" s="92">
        <v>2</v>
      </c>
      <c r="Y14" s="92">
        <v>0</v>
      </c>
      <c r="Z14" s="92">
        <v>2</v>
      </c>
      <c r="AA14" s="92">
        <v>2</v>
      </c>
      <c r="AB14" s="21">
        <v>735</v>
      </c>
      <c r="AC14" s="21">
        <v>9749</v>
      </c>
      <c r="AD14" s="21">
        <v>0</v>
      </c>
      <c r="AE14" s="22">
        <v>1485</v>
      </c>
      <c r="AF14" s="21">
        <v>0</v>
      </c>
      <c r="AG14" s="21">
        <v>0</v>
      </c>
      <c r="AH14" s="21">
        <v>0</v>
      </c>
      <c r="AI14" s="21">
        <v>5322</v>
      </c>
      <c r="AJ14" s="22">
        <v>0</v>
      </c>
      <c r="AK14" s="22">
        <v>0</v>
      </c>
      <c r="AL14" s="21">
        <v>2274</v>
      </c>
      <c r="AM14" s="22">
        <v>14243</v>
      </c>
      <c r="AN14" s="93">
        <v>74</v>
      </c>
      <c r="AO14" s="92">
        <v>9</v>
      </c>
      <c r="AP14" s="93">
        <v>5</v>
      </c>
      <c r="AQ14" s="93">
        <v>10</v>
      </c>
      <c r="AR14" s="100" t="s">
        <v>67</v>
      </c>
      <c r="AS14" s="100" t="s">
        <v>67</v>
      </c>
      <c r="AT14" s="100" t="s">
        <v>67</v>
      </c>
      <c r="AU14" s="8"/>
      <c r="AV14" s="8"/>
      <c r="AW14" s="8"/>
      <c r="AX14" s="8"/>
      <c r="AY14" s="8"/>
      <c r="AZ14" s="8"/>
      <c r="BA14" s="8"/>
      <c r="BB14" s="8"/>
    </row>
    <row r="15" spans="1:54" x14ac:dyDescent="0.2">
      <c r="A15" s="2" t="s">
        <v>4</v>
      </c>
      <c r="B15" s="17">
        <v>2010</v>
      </c>
      <c r="C15" s="72">
        <v>87</v>
      </c>
      <c r="D15" s="73">
        <v>5</v>
      </c>
      <c r="E15" s="73">
        <v>61</v>
      </c>
      <c r="F15" s="73">
        <v>46</v>
      </c>
      <c r="G15" s="73">
        <v>3</v>
      </c>
      <c r="H15" s="73">
        <v>6</v>
      </c>
      <c r="I15" s="73">
        <v>0</v>
      </c>
      <c r="J15" s="73">
        <v>0</v>
      </c>
      <c r="K15" s="40">
        <v>15.5</v>
      </c>
      <c r="L15" s="40">
        <v>2</v>
      </c>
      <c r="M15" s="40">
        <v>6</v>
      </c>
      <c r="N15" s="40">
        <v>4</v>
      </c>
      <c r="O15" s="40">
        <v>3.5</v>
      </c>
      <c r="P15" s="21">
        <v>14010</v>
      </c>
      <c r="Q15" s="92">
        <v>2</v>
      </c>
      <c r="R15" s="92">
        <v>15</v>
      </c>
      <c r="S15" s="92">
        <v>0</v>
      </c>
      <c r="T15" s="92">
        <v>17</v>
      </c>
      <c r="U15" s="92">
        <v>14</v>
      </c>
      <c r="V15" s="92">
        <v>3</v>
      </c>
      <c r="W15" s="92">
        <v>2</v>
      </c>
      <c r="X15" s="92">
        <v>2</v>
      </c>
      <c r="Y15" s="92">
        <v>0</v>
      </c>
      <c r="Z15" s="92">
        <v>2</v>
      </c>
      <c r="AA15" s="92">
        <v>3</v>
      </c>
      <c r="AB15" s="21">
        <v>3090</v>
      </c>
      <c r="AC15" s="21">
        <v>9677</v>
      </c>
      <c r="AD15" s="21">
        <v>0</v>
      </c>
      <c r="AE15" s="21">
        <v>495</v>
      </c>
      <c r="AF15" s="21">
        <v>0</v>
      </c>
      <c r="AG15" s="21"/>
      <c r="AH15" s="21">
        <v>0</v>
      </c>
      <c r="AI15" s="21">
        <v>17625</v>
      </c>
      <c r="AJ15" s="21">
        <v>0</v>
      </c>
      <c r="AK15" s="21">
        <v>0</v>
      </c>
      <c r="AL15" s="21">
        <v>321</v>
      </c>
      <c r="AM15" s="21">
        <v>31208</v>
      </c>
      <c r="AN15" s="92">
        <v>77</v>
      </c>
      <c r="AO15" s="92">
        <v>10</v>
      </c>
      <c r="AP15" s="92">
        <v>7</v>
      </c>
      <c r="AQ15" s="92">
        <v>13</v>
      </c>
      <c r="AR15" s="92">
        <v>277</v>
      </c>
      <c r="AS15" s="92">
        <v>525</v>
      </c>
      <c r="AT15" s="92">
        <v>220</v>
      </c>
      <c r="AU15" s="3"/>
      <c r="AV15" s="3"/>
      <c r="AW15" s="3"/>
      <c r="AX15" s="3"/>
      <c r="AY15" s="3"/>
      <c r="AZ15" s="3"/>
      <c r="BA15" s="3"/>
      <c r="BB15" s="3"/>
    </row>
    <row r="16" spans="1:54" s="12" customFormat="1" x14ac:dyDescent="0.2">
      <c r="A16" s="24" t="s">
        <v>4</v>
      </c>
      <c r="B16" s="19">
        <v>2011</v>
      </c>
      <c r="C16" s="74">
        <v>103</v>
      </c>
      <c r="D16" s="75">
        <v>2</v>
      </c>
      <c r="E16" s="75">
        <v>67</v>
      </c>
      <c r="F16" s="75">
        <v>60</v>
      </c>
      <c r="G16" s="75">
        <v>1</v>
      </c>
      <c r="H16" s="75">
        <v>23</v>
      </c>
      <c r="I16" s="75">
        <v>0</v>
      </c>
      <c r="J16" s="75">
        <v>0</v>
      </c>
      <c r="K16" s="41">
        <v>14.5</v>
      </c>
      <c r="L16" s="41">
        <v>2</v>
      </c>
      <c r="M16" s="41">
        <v>5</v>
      </c>
      <c r="N16" s="41">
        <v>5</v>
      </c>
      <c r="O16" s="41">
        <v>2.5</v>
      </c>
      <c r="P16" s="23">
        <v>14063.464239999999</v>
      </c>
      <c r="Q16" s="75">
        <v>6</v>
      </c>
      <c r="R16" s="94">
        <v>9</v>
      </c>
      <c r="S16" s="94">
        <v>0</v>
      </c>
      <c r="T16" s="94">
        <v>15</v>
      </c>
      <c r="U16" s="94">
        <v>6</v>
      </c>
      <c r="V16" s="75">
        <v>5</v>
      </c>
      <c r="W16" s="75">
        <v>0</v>
      </c>
      <c r="X16" s="75">
        <v>2</v>
      </c>
      <c r="Y16" s="75">
        <v>0</v>
      </c>
      <c r="Z16" s="75">
        <v>2</v>
      </c>
      <c r="AA16" s="75">
        <v>3</v>
      </c>
      <c r="AB16" s="50">
        <v>587.48463000000004</v>
      </c>
      <c r="AC16" s="50">
        <v>10875.825000000001</v>
      </c>
      <c r="AD16" s="50">
        <v>0</v>
      </c>
      <c r="AE16" s="23">
        <v>504.16766999999999</v>
      </c>
      <c r="AF16" s="23">
        <v>0</v>
      </c>
      <c r="AG16" s="23">
        <v>0</v>
      </c>
      <c r="AH16" s="23">
        <v>0</v>
      </c>
      <c r="AI16" s="50">
        <v>0</v>
      </c>
      <c r="AJ16" s="23">
        <v>0</v>
      </c>
      <c r="AK16" s="23">
        <v>0</v>
      </c>
      <c r="AL16" s="23">
        <v>187.47129999999999</v>
      </c>
      <c r="AM16" s="23">
        <v>12154.948600000002</v>
      </c>
      <c r="AN16" s="75">
        <v>54</v>
      </c>
      <c r="AO16" s="75">
        <v>12</v>
      </c>
      <c r="AP16" s="75">
        <v>3</v>
      </c>
      <c r="AQ16" s="75">
        <v>15</v>
      </c>
      <c r="AR16" s="75">
        <v>299</v>
      </c>
      <c r="AS16" s="75">
        <v>533</v>
      </c>
      <c r="AT16" s="75">
        <v>220</v>
      </c>
      <c r="AU16" s="11"/>
      <c r="AV16" s="11"/>
      <c r="AW16" s="11"/>
      <c r="AX16" s="11"/>
      <c r="AY16" s="11"/>
      <c r="AZ16" s="11"/>
      <c r="BA16" s="11"/>
      <c r="BB16" s="11"/>
    </row>
    <row r="17" spans="1:56" s="9" customFormat="1" x14ac:dyDescent="0.2">
      <c r="A17" s="2" t="s">
        <v>20</v>
      </c>
      <c r="B17" s="18">
        <v>2007</v>
      </c>
      <c r="C17" s="76">
        <v>1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42">
        <v>0.9</v>
      </c>
      <c r="L17" s="42">
        <v>0.9</v>
      </c>
      <c r="M17" s="42">
        <v>0</v>
      </c>
      <c r="N17" s="42">
        <v>0</v>
      </c>
      <c r="O17" s="42">
        <v>0</v>
      </c>
      <c r="P17" s="34">
        <v>111</v>
      </c>
      <c r="Q17" s="77">
        <v>0</v>
      </c>
      <c r="R17" s="95">
        <v>0</v>
      </c>
      <c r="S17" s="95">
        <v>0</v>
      </c>
      <c r="T17" s="95">
        <v>0</v>
      </c>
      <c r="U17" s="104" t="s">
        <v>67</v>
      </c>
      <c r="V17" s="77">
        <v>5</v>
      </c>
      <c r="W17" s="77">
        <v>1</v>
      </c>
      <c r="X17" s="77">
        <v>0</v>
      </c>
      <c r="Y17" s="77">
        <v>0</v>
      </c>
      <c r="Z17" s="77">
        <v>0</v>
      </c>
      <c r="AA17" s="77">
        <v>0</v>
      </c>
      <c r="AB17" s="55">
        <v>0</v>
      </c>
      <c r="AC17" s="55">
        <v>0</v>
      </c>
      <c r="AD17" s="55">
        <v>0</v>
      </c>
      <c r="AE17" s="34">
        <v>700</v>
      </c>
      <c r="AF17" s="34" t="s">
        <v>67</v>
      </c>
      <c r="AG17" s="34" t="s">
        <v>67</v>
      </c>
      <c r="AH17" s="34" t="s">
        <v>67</v>
      </c>
      <c r="AI17" s="55" t="s">
        <v>67</v>
      </c>
      <c r="AJ17" s="34">
        <v>0</v>
      </c>
      <c r="AK17" s="34" t="s">
        <v>67</v>
      </c>
      <c r="AL17" s="34">
        <v>0</v>
      </c>
      <c r="AM17" s="34">
        <v>700</v>
      </c>
      <c r="AN17" s="77">
        <v>1</v>
      </c>
      <c r="AO17" s="77">
        <v>0</v>
      </c>
      <c r="AP17" s="77">
        <v>0</v>
      </c>
      <c r="AQ17" s="77">
        <v>0</v>
      </c>
      <c r="AR17" s="77" t="s">
        <v>67</v>
      </c>
      <c r="AS17" s="77" t="s">
        <v>67</v>
      </c>
      <c r="AT17" s="77" t="s">
        <v>67</v>
      </c>
      <c r="AU17" s="8"/>
      <c r="AV17" s="8"/>
      <c r="AW17" s="8"/>
      <c r="AX17" s="8"/>
      <c r="AY17" s="8"/>
      <c r="AZ17" s="8"/>
      <c r="BA17" s="8"/>
      <c r="BB17" s="8"/>
    </row>
    <row r="18" spans="1:56" s="9" customFormat="1" x14ac:dyDescent="0.2">
      <c r="A18" s="2" t="s">
        <v>20</v>
      </c>
      <c r="B18" s="18">
        <v>2008</v>
      </c>
      <c r="C18" s="76">
        <v>2</v>
      </c>
      <c r="D18" s="77">
        <v>0</v>
      </c>
      <c r="E18" s="77">
        <v>1</v>
      </c>
      <c r="F18" s="77">
        <v>1</v>
      </c>
      <c r="G18" s="77">
        <v>0</v>
      </c>
      <c r="H18" s="77">
        <v>0</v>
      </c>
      <c r="I18" s="77">
        <v>0</v>
      </c>
      <c r="J18" s="77">
        <v>0</v>
      </c>
      <c r="K18" s="42">
        <v>0.8</v>
      </c>
      <c r="L18" s="42">
        <v>0.8</v>
      </c>
      <c r="M18" s="42">
        <v>0</v>
      </c>
      <c r="N18" s="42">
        <v>0</v>
      </c>
      <c r="O18" s="42">
        <v>0</v>
      </c>
      <c r="P18" s="34">
        <v>175</v>
      </c>
      <c r="Q18" s="77">
        <v>0</v>
      </c>
      <c r="R18" s="95">
        <v>0</v>
      </c>
      <c r="S18" s="95">
        <v>0</v>
      </c>
      <c r="T18" s="95">
        <v>0</v>
      </c>
      <c r="U18" s="104" t="s">
        <v>67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55">
        <v>0</v>
      </c>
      <c r="AC18" s="55">
        <v>0</v>
      </c>
      <c r="AD18" s="55">
        <v>0</v>
      </c>
      <c r="AE18" s="34">
        <v>0</v>
      </c>
      <c r="AF18" s="34">
        <v>0</v>
      </c>
      <c r="AG18" s="34" t="s">
        <v>67</v>
      </c>
      <c r="AH18" s="34" t="s">
        <v>67</v>
      </c>
      <c r="AI18" s="55">
        <v>0</v>
      </c>
      <c r="AJ18" s="34" t="s">
        <v>67</v>
      </c>
      <c r="AK18" s="34" t="s">
        <v>67</v>
      </c>
      <c r="AL18" s="34">
        <v>0</v>
      </c>
      <c r="AM18" s="34">
        <v>0</v>
      </c>
      <c r="AN18" s="77">
        <v>1</v>
      </c>
      <c r="AO18" s="77">
        <v>0</v>
      </c>
      <c r="AP18" s="77">
        <v>0</v>
      </c>
      <c r="AQ18" s="77">
        <v>0</v>
      </c>
      <c r="AR18" s="77" t="s">
        <v>67</v>
      </c>
      <c r="AS18" s="77" t="s">
        <v>67</v>
      </c>
      <c r="AT18" s="77" t="s">
        <v>67</v>
      </c>
      <c r="AU18" s="8"/>
      <c r="AV18" s="8"/>
      <c r="AW18" s="8"/>
      <c r="AX18" s="8"/>
      <c r="AY18" s="8"/>
      <c r="AZ18" s="8"/>
      <c r="BA18" s="8"/>
      <c r="BB18" s="8"/>
    </row>
    <row r="19" spans="1:56" s="9" customFormat="1" x14ac:dyDescent="0.2">
      <c r="A19" s="2" t="s">
        <v>20</v>
      </c>
      <c r="B19" s="16">
        <v>2009</v>
      </c>
      <c r="C19" s="78">
        <v>3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43">
        <v>0.8</v>
      </c>
      <c r="L19" s="43">
        <v>0.8</v>
      </c>
      <c r="M19" s="43">
        <v>0</v>
      </c>
      <c r="N19" s="40">
        <v>0</v>
      </c>
      <c r="O19" s="40">
        <v>0</v>
      </c>
      <c r="P19" s="22">
        <v>25</v>
      </c>
      <c r="Q19" s="93">
        <v>0</v>
      </c>
      <c r="R19" s="93">
        <v>0</v>
      </c>
      <c r="S19" s="93">
        <v>0</v>
      </c>
      <c r="T19" s="92">
        <v>0</v>
      </c>
      <c r="U19" s="92">
        <v>0</v>
      </c>
      <c r="V19" s="92">
        <v>0</v>
      </c>
      <c r="W19" s="92">
        <v>0</v>
      </c>
      <c r="X19" s="92">
        <v>0</v>
      </c>
      <c r="Y19" s="92">
        <v>0</v>
      </c>
      <c r="Z19" s="92">
        <v>0</v>
      </c>
      <c r="AA19" s="92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2">
        <v>0</v>
      </c>
      <c r="AN19" s="93">
        <v>1</v>
      </c>
      <c r="AO19" s="92">
        <v>0</v>
      </c>
      <c r="AP19" s="93">
        <v>0</v>
      </c>
      <c r="AQ19" s="93">
        <v>0</v>
      </c>
      <c r="AR19" s="100" t="s">
        <v>67</v>
      </c>
      <c r="AS19" s="101" t="s">
        <v>67</v>
      </c>
      <c r="AT19" s="101" t="s">
        <v>67</v>
      </c>
      <c r="AU19" s="8"/>
      <c r="AV19" s="8"/>
      <c r="AW19" s="8"/>
      <c r="AX19" s="8"/>
      <c r="AY19" s="8"/>
      <c r="AZ19" s="8"/>
    </row>
    <row r="20" spans="1:56" x14ac:dyDescent="0.2">
      <c r="A20" s="2" t="s">
        <v>20</v>
      </c>
      <c r="B20" s="18">
        <v>2010</v>
      </c>
      <c r="C20" s="72">
        <v>6</v>
      </c>
      <c r="D20" s="73">
        <v>0</v>
      </c>
      <c r="E20" s="73">
        <v>1</v>
      </c>
      <c r="F20" s="73">
        <v>2</v>
      </c>
      <c r="G20" s="73">
        <v>0</v>
      </c>
      <c r="H20" s="73">
        <v>0</v>
      </c>
      <c r="I20" s="73">
        <v>0</v>
      </c>
      <c r="J20" s="73">
        <v>0</v>
      </c>
      <c r="K20" s="40">
        <v>0.9</v>
      </c>
      <c r="L20" s="40">
        <v>0.9</v>
      </c>
      <c r="M20" s="40">
        <v>0</v>
      </c>
      <c r="N20" s="40">
        <v>0</v>
      </c>
      <c r="O20" s="40">
        <v>0</v>
      </c>
      <c r="P20" s="21">
        <v>406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92">
        <v>0</v>
      </c>
      <c r="Z20" s="92">
        <v>0</v>
      </c>
      <c r="AA20" s="92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92">
        <v>1</v>
      </c>
      <c r="AO20" s="92">
        <v>0</v>
      </c>
      <c r="AP20" s="92">
        <v>0</v>
      </c>
      <c r="AQ20" s="92">
        <v>0</v>
      </c>
      <c r="AR20" s="92">
        <v>3</v>
      </c>
      <c r="AS20" s="92">
        <v>4</v>
      </c>
      <c r="AT20" s="92">
        <v>3</v>
      </c>
      <c r="AU20" s="3"/>
      <c r="AV20" s="3"/>
      <c r="AW20" s="3"/>
      <c r="AX20" s="3"/>
      <c r="AY20" s="3"/>
      <c r="AZ20" s="3"/>
      <c r="BA20" s="3"/>
      <c r="BB20" s="3"/>
    </row>
    <row r="21" spans="1:56" s="12" customFormat="1" x14ac:dyDescent="0.2">
      <c r="A21" s="24" t="s">
        <v>20</v>
      </c>
      <c r="B21" s="19">
        <v>2011</v>
      </c>
      <c r="C21" s="74">
        <v>2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41">
        <v>0.9</v>
      </c>
      <c r="L21" s="41">
        <v>0.9</v>
      </c>
      <c r="M21" s="41">
        <v>0</v>
      </c>
      <c r="N21" s="41">
        <v>0</v>
      </c>
      <c r="O21" s="41">
        <v>0</v>
      </c>
      <c r="P21" s="50">
        <v>201.297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1</v>
      </c>
      <c r="X21" s="75">
        <v>1</v>
      </c>
      <c r="Y21" s="75">
        <v>0</v>
      </c>
      <c r="Z21" s="75">
        <v>1</v>
      </c>
      <c r="AA21" s="75">
        <v>0</v>
      </c>
      <c r="AB21" s="50">
        <v>0</v>
      </c>
      <c r="AC21" s="50">
        <v>0</v>
      </c>
      <c r="AD21" s="50">
        <v>0</v>
      </c>
      <c r="AE21" s="23">
        <v>0</v>
      </c>
      <c r="AF21" s="23">
        <v>30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30</v>
      </c>
      <c r="AN21" s="75">
        <v>1</v>
      </c>
      <c r="AO21" s="75">
        <v>0</v>
      </c>
      <c r="AP21" s="75"/>
      <c r="AQ21" s="75">
        <v>0</v>
      </c>
      <c r="AR21" s="75">
        <v>2</v>
      </c>
      <c r="AS21" s="75">
        <v>6</v>
      </c>
      <c r="AT21" s="75"/>
      <c r="AU21" s="11"/>
      <c r="AV21" s="11"/>
      <c r="AW21" s="11"/>
      <c r="AX21" s="11"/>
      <c r="AY21" s="11"/>
      <c r="AZ21" s="11"/>
      <c r="BA21" s="11"/>
      <c r="BB21" s="11"/>
    </row>
    <row r="22" spans="1:56" s="9" customFormat="1" x14ac:dyDescent="0.2">
      <c r="A22" s="2" t="s">
        <v>21</v>
      </c>
      <c r="B22" s="18">
        <v>2007</v>
      </c>
      <c r="C22" s="76">
        <v>72</v>
      </c>
      <c r="D22" s="77">
        <v>5</v>
      </c>
      <c r="E22" s="77">
        <v>28</v>
      </c>
      <c r="F22" s="77">
        <v>16</v>
      </c>
      <c r="G22" s="77">
        <v>0</v>
      </c>
      <c r="H22" s="77">
        <v>0</v>
      </c>
      <c r="I22" s="77">
        <v>0</v>
      </c>
      <c r="J22" s="77">
        <v>0</v>
      </c>
      <c r="K22" s="42">
        <v>9.5</v>
      </c>
      <c r="L22" s="42">
        <v>4.5</v>
      </c>
      <c r="M22" s="42">
        <v>2</v>
      </c>
      <c r="N22" s="42">
        <v>2</v>
      </c>
      <c r="O22" s="42">
        <v>1</v>
      </c>
      <c r="P22" s="55">
        <v>5879</v>
      </c>
      <c r="Q22" s="77">
        <v>9</v>
      </c>
      <c r="R22" s="77">
        <v>0</v>
      </c>
      <c r="S22" s="77">
        <v>0</v>
      </c>
      <c r="T22" s="77">
        <v>9</v>
      </c>
      <c r="U22" s="77" t="s">
        <v>67</v>
      </c>
      <c r="V22" s="77">
        <v>0</v>
      </c>
      <c r="W22" s="77">
        <v>2</v>
      </c>
      <c r="X22" s="77">
        <v>1</v>
      </c>
      <c r="Y22" s="77">
        <v>0</v>
      </c>
      <c r="Z22" s="77">
        <v>1</v>
      </c>
      <c r="AA22" s="77">
        <v>1</v>
      </c>
      <c r="AB22" s="55">
        <v>5374</v>
      </c>
      <c r="AC22" s="55">
        <v>0</v>
      </c>
      <c r="AD22" s="55">
        <v>0</v>
      </c>
      <c r="AE22" s="34">
        <v>0</v>
      </c>
      <c r="AF22" s="34" t="s">
        <v>67</v>
      </c>
      <c r="AG22" s="34" t="s">
        <v>67</v>
      </c>
      <c r="AH22" s="34" t="s">
        <v>67</v>
      </c>
      <c r="AI22" s="34" t="s">
        <v>67</v>
      </c>
      <c r="AJ22" s="34">
        <v>0</v>
      </c>
      <c r="AK22" s="34" t="s">
        <v>67</v>
      </c>
      <c r="AL22" s="34">
        <v>2261</v>
      </c>
      <c r="AM22" s="34">
        <v>7635</v>
      </c>
      <c r="AN22" s="77">
        <v>2</v>
      </c>
      <c r="AO22" s="77">
        <v>37</v>
      </c>
      <c r="AP22" s="77">
        <v>14</v>
      </c>
      <c r="AQ22" s="77">
        <v>3</v>
      </c>
      <c r="AR22" s="77" t="s">
        <v>67</v>
      </c>
      <c r="AS22" s="77" t="s">
        <v>67</v>
      </c>
      <c r="AT22" s="77" t="s">
        <v>67</v>
      </c>
      <c r="AU22" s="8"/>
      <c r="AV22" s="8"/>
      <c r="AW22" s="8"/>
      <c r="AX22" s="8"/>
      <c r="AY22" s="8"/>
      <c r="AZ22" s="8"/>
      <c r="BA22" s="8"/>
      <c r="BB22" s="8"/>
    </row>
    <row r="23" spans="1:56" s="9" customFormat="1" x14ac:dyDescent="0.2">
      <c r="A23" s="2" t="s">
        <v>21</v>
      </c>
      <c r="B23" s="18">
        <v>2008</v>
      </c>
      <c r="C23" s="76">
        <v>74</v>
      </c>
      <c r="D23" s="77">
        <v>5</v>
      </c>
      <c r="E23" s="77">
        <v>28</v>
      </c>
      <c r="F23" s="77">
        <v>21</v>
      </c>
      <c r="G23" s="77">
        <v>2</v>
      </c>
      <c r="H23" s="77">
        <v>0</v>
      </c>
      <c r="I23" s="77">
        <v>0</v>
      </c>
      <c r="J23" s="77">
        <v>0</v>
      </c>
      <c r="K23" s="42">
        <v>8</v>
      </c>
      <c r="L23" s="42">
        <v>3</v>
      </c>
      <c r="M23" s="42">
        <v>1</v>
      </c>
      <c r="N23" s="42">
        <v>3</v>
      </c>
      <c r="O23" s="42">
        <v>1</v>
      </c>
      <c r="P23" s="55">
        <v>5700</v>
      </c>
      <c r="Q23" s="77">
        <v>12</v>
      </c>
      <c r="R23" s="77">
        <v>0</v>
      </c>
      <c r="S23" s="77">
        <v>0</v>
      </c>
      <c r="T23" s="77">
        <v>12</v>
      </c>
      <c r="U23" s="77" t="s">
        <v>67</v>
      </c>
      <c r="V23" s="77">
        <v>1</v>
      </c>
      <c r="W23" s="77">
        <v>6</v>
      </c>
      <c r="X23" s="77">
        <v>3</v>
      </c>
      <c r="Y23" s="77">
        <v>0</v>
      </c>
      <c r="Z23" s="77">
        <v>3</v>
      </c>
      <c r="AA23" s="77">
        <v>0</v>
      </c>
      <c r="AB23" s="55">
        <v>3485</v>
      </c>
      <c r="AC23" s="55">
        <v>0</v>
      </c>
      <c r="AD23" s="55">
        <v>0</v>
      </c>
      <c r="AE23" s="34">
        <v>160</v>
      </c>
      <c r="AF23" s="34">
        <v>0</v>
      </c>
      <c r="AG23" s="34" t="s">
        <v>67</v>
      </c>
      <c r="AH23" s="34" t="s">
        <v>67</v>
      </c>
      <c r="AI23" s="34">
        <v>0</v>
      </c>
      <c r="AJ23" s="34" t="s">
        <v>67</v>
      </c>
      <c r="AK23" s="34" t="s">
        <v>67</v>
      </c>
      <c r="AL23" s="34">
        <v>665</v>
      </c>
      <c r="AM23" s="34">
        <v>4310</v>
      </c>
      <c r="AN23" s="77">
        <v>3</v>
      </c>
      <c r="AO23" s="77">
        <v>43</v>
      </c>
      <c r="AP23" s="77">
        <v>15</v>
      </c>
      <c r="AQ23" s="77">
        <v>2</v>
      </c>
      <c r="AR23" s="77" t="s">
        <v>67</v>
      </c>
      <c r="AS23" s="77" t="s">
        <v>67</v>
      </c>
      <c r="AT23" s="77" t="s">
        <v>67</v>
      </c>
      <c r="AU23" s="8"/>
      <c r="AV23" s="8"/>
      <c r="AW23" s="8"/>
      <c r="AX23" s="8"/>
      <c r="AY23" s="8"/>
      <c r="AZ23" s="8"/>
      <c r="BA23" s="8"/>
      <c r="BB23" s="8"/>
    </row>
    <row r="24" spans="1:56" s="9" customFormat="1" x14ac:dyDescent="0.2">
      <c r="A24" s="2" t="s">
        <v>21</v>
      </c>
      <c r="B24" s="16">
        <v>2009</v>
      </c>
      <c r="C24" s="78">
        <v>45</v>
      </c>
      <c r="D24" s="79">
        <v>10</v>
      </c>
      <c r="E24" s="79">
        <v>15</v>
      </c>
      <c r="F24" s="79">
        <v>17</v>
      </c>
      <c r="G24" s="79">
        <v>2</v>
      </c>
      <c r="H24" s="79">
        <v>2</v>
      </c>
      <c r="I24" s="79">
        <v>0</v>
      </c>
      <c r="J24" s="79">
        <v>0</v>
      </c>
      <c r="K24" s="43">
        <v>8</v>
      </c>
      <c r="L24" s="43">
        <v>3</v>
      </c>
      <c r="M24" s="40">
        <v>1</v>
      </c>
      <c r="N24" s="40">
        <v>3</v>
      </c>
      <c r="O24" s="40">
        <v>1</v>
      </c>
      <c r="P24" s="22">
        <v>7616</v>
      </c>
      <c r="Q24" s="93">
        <v>13</v>
      </c>
      <c r="R24" s="92">
        <v>0</v>
      </c>
      <c r="S24" s="92">
        <v>0</v>
      </c>
      <c r="T24" s="92">
        <v>13</v>
      </c>
      <c r="U24" s="92">
        <v>14</v>
      </c>
      <c r="V24" s="92">
        <v>1</v>
      </c>
      <c r="W24" s="92">
        <v>1</v>
      </c>
      <c r="X24" s="92">
        <v>0</v>
      </c>
      <c r="Y24" s="92">
        <v>0</v>
      </c>
      <c r="Z24" s="92">
        <v>0</v>
      </c>
      <c r="AA24" s="92">
        <v>0</v>
      </c>
      <c r="AB24" s="21">
        <v>881</v>
      </c>
      <c r="AC24" s="21">
        <v>0</v>
      </c>
      <c r="AD24" s="21">
        <v>0</v>
      </c>
      <c r="AE24" s="21">
        <v>1000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2">
        <v>0</v>
      </c>
      <c r="AL24" s="21">
        <v>4242</v>
      </c>
      <c r="AM24" s="22">
        <v>6124</v>
      </c>
      <c r="AN24" s="93">
        <v>4</v>
      </c>
      <c r="AO24" s="92">
        <v>50</v>
      </c>
      <c r="AP24" s="93">
        <v>27</v>
      </c>
      <c r="AQ24" s="93">
        <v>2</v>
      </c>
      <c r="AR24" s="100" t="s">
        <v>67</v>
      </c>
      <c r="AS24" s="101" t="s">
        <v>67</v>
      </c>
      <c r="AT24" s="101" t="s">
        <v>67</v>
      </c>
      <c r="AU24" s="8"/>
      <c r="AV24" s="8"/>
      <c r="AW24" s="8"/>
      <c r="AX24" s="8"/>
      <c r="AY24" s="8"/>
      <c r="AZ24" s="8"/>
      <c r="BA24" s="8"/>
    </row>
    <row r="25" spans="1:56" s="9" customFormat="1" x14ac:dyDescent="0.2">
      <c r="A25" s="2" t="s">
        <v>21</v>
      </c>
      <c r="B25" s="18">
        <v>2010</v>
      </c>
      <c r="C25" s="72">
        <v>40</v>
      </c>
      <c r="D25" s="73">
        <v>17</v>
      </c>
      <c r="E25" s="73">
        <v>11</v>
      </c>
      <c r="F25" s="73">
        <v>11</v>
      </c>
      <c r="G25" s="73">
        <v>3</v>
      </c>
      <c r="H25" s="73">
        <v>2</v>
      </c>
      <c r="I25" s="73">
        <v>0</v>
      </c>
      <c r="J25" s="73">
        <v>0</v>
      </c>
      <c r="K25" s="40">
        <v>8</v>
      </c>
      <c r="L25" s="40">
        <v>3</v>
      </c>
      <c r="M25" s="40">
        <v>2.5</v>
      </c>
      <c r="N25" s="40">
        <v>1.5</v>
      </c>
      <c r="O25" s="40">
        <v>1</v>
      </c>
      <c r="P25" s="21">
        <v>5009</v>
      </c>
      <c r="Q25" s="92">
        <v>12</v>
      </c>
      <c r="R25" s="92">
        <v>0</v>
      </c>
      <c r="S25" s="92">
        <v>0</v>
      </c>
      <c r="T25" s="92">
        <v>12</v>
      </c>
      <c r="U25" s="92">
        <v>11</v>
      </c>
      <c r="V25" s="92">
        <v>2</v>
      </c>
      <c r="W25" s="92">
        <v>4</v>
      </c>
      <c r="X25" s="92">
        <v>0</v>
      </c>
      <c r="Y25" s="92">
        <v>0</v>
      </c>
      <c r="Z25" s="92">
        <v>0</v>
      </c>
      <c r="AA25" s="92">
        <v>0</v>
      </c>
      <c r="AB25" s="21">
        <v>1224</v>
      </c>
      <c r="AC25" s="21">
        <v>0</v>
      </c>
      <c r="AD25" s="21">
        <v>0</v>
      </c>
      <c r="AE25" s="21">
        <v>50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3789</v>
      </c>
      <c r="AM25" s="21">
        <v>5063</v>
      </c>
      <c r="AN25" s="92">
        <v>5</v>
      </c>
      <c r="AO25" s="92">
        <v>58</v>
      </c>
      <c r="AP25" s="92">
        <v>15</v>
      </c>
      <c r="AQ25" s="92">
        <v>2</v>
      </c>
      <c r="AR25" s="92">
        <v>180</v>
      </c>
      <c r="AS25" s="92">
        <v>126</v>
      </c>
      <c r="AT25" s="92">
        <v>143</v>
      </c>
      <c r="AU25" s="8"/>
      <c r="AV25" s="8"/>
      <c r="AW25" s="8"/>
      <c r="AX25" s="8"/>
      <c r="AY25" s="8"/>
      <c r="AZ25" s="8"/>
      <c r="BA25" s="8"/>
      <c r="BB25" s="8"/>
    </row>
    <row r="26" spans="1:56" s="12" customFormat="1" x14ac:dyDescent="0.2">
      <c r="A26" s="24" t="s">
        <v>21</v>
      </c>
      <c r="B26" s="19">
        <v>2011</v>
      </c>
      <c r="C26" s="74">
        <v>58</v>
      </c>
      <c r="D26" s="75">
        <v>8</v>
      </c>
      <c r="E26" s="75">
        <v>17</v>
      </c>
      <c r="F26" s="75">
        <v>12</v>
      </c>
      <c r="G26" s="75">
        <v>2</v>
      </c>
      <c r="H26" s="75">
        <v>3</v>
      </c>
      <c r="I26" s="75">
        <v>0</v>
      </c>
      <c r="J26" s="75">
        <v>0</v>
      </c>
      <c r="K26" s="41">
        <v>8</v>
      </c>
      <c r="L26" s="41">
        <v>3</v>
      </c>
      <c r="M26" s="41">
        <v>2.5</v>
      </c>
      <c r="N26" s="41">
        <v>1.5</v>
      </c>
      <c r="O26" s="41">
        <v>1</v>
      </c>
      <c r="P26" s="23">
        <v>4469.5969999999998</v>
      </c>
      <c r="Q26" s="75">
        <v>18</v>
      </c>
      <c r="R26" s="75">
        <v>3</v>
      </c>
      <c r="S26" s="75">
        <v>0</v>
      </c>
      <c r="T26" s="75">
        <v>21</v>
      </c>
      <c r="U26" s="75">
        <v>21</v>
      </c>
      <c r="V26" s="75">
        <v>0</v>
      </c>
      <c r="W26" s="75">
        <v>5</v>
      </c>
      <c r="X26" s="75">
        <v>0</v>
      </c>
      <c r="Y26" s="75">
        <v>0</v>
      </c>
      <c r="Z26" s="75">
        <v>0</v>
      </c>
      <c r="AA26" s="75">
        <v>0</v>
      </c>
      <c r="AB26" s="50">
        <v>1801.2739999999999</v>
      </c>
      <c r="AC26" s="50">
        <v>0</v>
      </c>
      <c r="AD26" s="50">
        <v>0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2619.6190000000001</v>
      </c>
      <c r="AM26" s="23">
        <v>4420.893</v>
      </c>
      <c r="AN26" s="75">
        <v>8</v>
      </c>
      <c r="AO26" s="75">
        <v>79</v>
      </c>
      <c r="AP26" s="75">
        <v>32</v>
      </c>
      <c r="AQ26" s="75">
        <v>2</v>
      </c>
      <c r="AR26" s="75">
        <v>197</v>
      </c>
      <c r="AS26" s="75">
        <v>109</v>
      </c>
      <c r="AT26" s="75">
        <v>143</v>
      </c>
      <c r="AU26" s="11"/>
      <c r="AV26" s="11"/>
      <c r="AW26" s="11"/>
      <c r="AX26" s="11"/>
      <c r="AY26" s="11"/>
      <c r="AZ26" s="11"/>
      <c r="BA26" s="11"/>
      <c r="BB26" s="11"/>
    </row>
    <row r="27" spans="1:56" x14ac:dyDescent="0.2">
      <c r="A27" s="2" t="s">
        <v>19</v>
      </c>
      <c r="B27" s="20">
        <v>2007</v>
      </c>
      <c r="C27" s="117">
        <v>0</v>
      </c>
      <c r="D27" s="68">
        <v>0</v>
      </c>
      <c r="E27" s="68">
        <v>0</v>
      </c>
      <c r="F27" s="68">
        <v>2</v>
      </c>
      <c r="G27" s="68">
        <v>0</v>
      </c>
      <c r="H27" s="68">
        <v>0</v>
      </c>
      <c r="I27" s="68">
        <v>0</v>
      </c>
      <c r="J27" s="68">
        <v>0</v>
      </c>
      <c r="K27" s="44">
        <v>0.25</v>
      </c>
      <c r="L27" s="44">
        <v>0.25</v>
      </c>
      <c r="M27" s="44">
        <v>0</v>
      </c>
      <c r="N27" s="44">
        <v>0</v>
      </c>
      <c r="O27" s="44">
        <v>0</v>
      </c>
      <c r="P27" s="7">
        <v>239</v>
      </c>
      <c r="Q27" s="68">
        <v>0</v>
      </c>
      <c r="R27" s="68">
        <v>0</v>
      </c>
      <c r="S27" s="68">
        <v>0</v>
      </c>
      <c r="T27" s="68">
        <v>0</v>
      </c>
      <c r="U27" s="97" t="s">
        <v>67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7">
        <v>0</v>
      </c>
      <c r="AC27" s="7">
        <v>0</v>
      </c>
      <c r="AD27" s="7">
        <v>0</v>
      </c>
      <c r="AE27" s="7">
        <v>0</v>
      </c>
      <c r="AF27" s="54" t="s">
        <v>67</v>
      </c>
      <c r="AG27" s="54" t="s">
        <v>67</v>
      </c>
      <c r="AH27" s="54" t="s">
        <v>67</v>
      </c>
      <c r="AI27" s="54" t="s">
        <v>67</v>
      </c>
      <c r="AJ27" s="7">
        <v>0</v>
      </c>
      <c r="AK27" s="54" t="s">
        <v>67</v>
      </c>
      <c r="AL27" s="7">
        <v>0</v>
      </c>
      <c r="AM27" s="7">
        <v>0</v>
      </c>
      <c r="AN27" s="68">
        <v>0</v>
      </c>
      <c r="AO27" s="68">
        <v>0</v>
      </c>
      <c r="AP27" s="68">
        <v>0</v>
      </c>
      <c r="AQ27" s="68">
        <v>0</v>
      </c>
      <c r="AR27" s="77" t="s">
        <v>67</v>
      </c>
      <c r="AS27" s="77" t="s">
        <v>67</v>
      </c>
      <c r="AT27" s="77" t="s">
        <v>67</v>
      </c>
    </row>
    <row r="28" spans="1:56" x14ac:dyDescent="0.2">
      <c r="A28" s="2" t="s">
        <v>19</v>
      </c>
      <c r="B28" s="20">
        <v>2008</v>
      </c>
      <c r="C28" s="117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106">
        <v>0.25</v>
      </c>
      <c r="L28" s="106">
        <v>1</v>
      </c>
      <c r="M28" s="44">
        <v>0</v>
      </c>
      <c r="N28" s="44">
        <v>0</v>
      </c>
      <c r="O28" s="44">
        <v>0</v>
      </c>
      <c r="P28" s="7">
        <v>430</v>
      </c>
      <c r="Q28" s="68">
        <v>0</v>
      </c>
      <c r="R28" s="68">
        <v>0</v>
      </c>
      <c r="S28" s="68">
        <v>0</v>
      </c>
      <c r="T28" s="68">
        <v>0</v>
      </c>
      <c r="U28" s="97" t="s">
        <v>67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54" t="s">
        <v>67</v>
      </c>
      <c r="AH28" s="54" t="s">
        <v>67</v>
      </c>
      <c r="AI28" s="7">
        <v>0</v>
      </c>
      <c r="AJ28" s="54" t="s">
        <v>67</v>
      </c>
      <c r="AK28" s="54" t="s">
        <v>67</v>
      </c>
      <c r="AL28" s="7">
        <v>0</v>
      </c>
      <c r="AM28" s="7">
        <v>0</v>
      </c>
      <c r="AN28" s="68">
        <v>0</v>
      </c>
      <c r="AO28" s="68">
        <v>0</v>
      </c>
      <c r="AP28" s="68">
        <v>0</v>
      </c>
      <c r="AQ28" s="68">
        <v>0</v>
      </c>
      <c r="AR28" s="77" t="s">
        <v>67</v>
      </c>
      <c r="AS28" s="77" t="s">
        <v>67</v>
      </c>
      <c r="AT28" s="77" t="s">
        <v>67</v>
      </c>
    </row>
    <row r="29" spans="1:56" s="9" customFormat="1" x14ac:dyDescent="0.2">
      <c r="A29" s="2" t="s">
        <v>19</v>
      </c>
      <c r="B29" s="16">
        <v>2009</v>
      </c>
      <c r="C29" s="78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43">
        <v>0.25</v>
      </c>
      <c r="L29" s="43">
        <v>0.25</v>
      </c>
      <c r="M29" s="40">
        <v>0</v>
      </c>
      <c r="N29" s="40">
        <v>0</v>
      </c>
      <c r="O29" s="40">
        <v>0</v>
      </c>
      <c r="P29" s="22">
        <v>528</v>
      </c>
      <c r="Q29" s="93">
        <v>0</v>
      </c>
      <c r="R29" s="93">
        <v>0</v>
      </c>
      <c r="S29" s="92">
        <v>0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</v>
      </c>
      <c r="Z29" s="92">
        <v>0</v>
      </c>
      <c r="AA29" s="92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2">
        <v>0</v>
      </c>
      <c r="AN29" s="93">
        <v>0</v>
      </c>
      <c r="AO29" s="92">
        <v>0</v>
      </c>
      <c r="AP29" s="93">
        <v>0</v>
      </c>
      <c r="AQ29" s="93">
        <v>0</v>
      </c>
      <c r="AR29" s="100" t="s">
        <v>67</v>
      </c>
      <c r="AS29" s="101" t="s">
        <v>67</v>
      </c>
      <c r="AT29" s="101" t="s">
        <v>67</v>
      </c>
      <c r="AU29" s="8"/>
      <c r="AV29" s="8"/>
      <c r="AW29" s="8"/>
      <c r="AX29" s="8"/>
      <c r="AY29" s="8"/>
      <c r="AZ29" s="8"/>
      <c r="BA29" s="8"/>
    </row>
    <row r="30" spans="1:56" s="9" customFormat="1" x14ac:dyDescent="0.2">
      <c r="A30" s="2" t="s">
        <v>19</v>
      </c>
      <c r="B30" s="18">
        <v>2010</v>
      </c>
      <c r="C30" s="72">
        <v>4</v>
      </c>
      <c r="D30" s="73">
        <v>1</v>
      </c>
      <c r="E30" s="73">
        <v>1</v>
      </c>
      <c r="F30" s="73">
        <v>1</v>
      </c>
      <c r="G30" s="73">
        <v>1</v>
      </c>
      <c r="H30" s="73">
        <v>0</v>
      </c>
      <c r="I30" s="73">
        <v>0</v>
      </c>
      <c r="J30" s="73">
        <v>0</v>
      </c>
      <c r="K30" s="40">
        <v>0.25</v>
      </c>
      <c r="L30" s="40">
        <v>0.25</v>
      </c>
      <c r="M30" s="40">
        <v>0</v>
      </c>
      <c r="N30" s="40">
        <v>0</v>
      </c>
      <c r="O30" s="40">
        <v>0</v>
      </c>
      <c r="P30" s="21">
        <v>0</v>
      </c>
      <c r="Q30" s="92">
        <v>1</v>
      </c>
      <c r="R30" s="92">
        <v>0</v>
      </c>
      <c r="S30" s="92">
        <v>0</v>
      </c>
      <c r="T30" s="92">
        <v>1</v>
      </c>
      <c r="U30" s="92">
        <v>1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21">
        <v>350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350</v>
      </c>
      <c r="AN30" s="92">
        <v>0</v>
      </c>
      <c r="AO30" s="92">
        <v>1</v>
      </c>
      <c r="AP30" s="92">
        <v>1</v>
      </c>
      <c r="AQ30" s="92">
        <v>0</v>
      </c>
      <c r="AR30" s="92">
        <v>51</v>
      </c>
      <c r="AS30" s="92">
        <v>21</v>
      </c>
      <c r="AT30" s="92">
        <v>68</v>
      </c>
      <c r="AU30" s="13"/>
      <c r="AV30" s="13"/>
      <c r="AW30" s="13"/>
      <c r="AX30" s="13"/>
      <c r="AY30" s="13"/>
      <c r="AZ30" s="13"/>
      <c r="BA30" s="13"/>
      <c r="BB30" s="13"/>
      <c r="BC30" s="14"/>
      <c r="BD30" s="14"/>
    </row>
    <row r="31" spans="1:56" s="12" customFormat="1" x14ac:dyDescent="0.2">
      <c r="A31" s="24" t="s">
        <v>19</v>
      </c>
      <c r="B31" s="19">
        <v>2011</v>
      </c>
      <c r="C31" s="74">
        <v>0</v>
      </c>
      <c r="D31" s="75">
        <v>0</v>
      </c>
      <c r="E31" s="75">
        <v>0</v>
      </c>
      <c r="F31" s="75">
        <v>0</v>
      </c>
      <c r="G31" s="75">
        <v>0</v>
      </c>
      <c r="H31" s="75">
        <v>1</v>
      </c>
      <c r="I31" s="75">
        <v>0</v>
      </c>
      <c r="J31" s="75">
        <v>0</v>
      </c>
      <c r="K31" s="41">
        <v>0.25</v>
      </c>
      <c r="L31" s="41">
        <v>0.25</v>
      </c>
      <c r="M31" s="41"/>
      <c r="N31" s="41"/>
      <c r="O31" s="41"/>
      <c r="P31" s="23">
        <v>513.16600000000005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v>0</v>
      </c>
      <c r="AB31" s="50">
        <v>390.15499999999997</v>
      </c>
      <c r="AC31" s="50">
        <v>0</v>
      </c>
      <c r="AD31" s="50">
        <v>0</v>
      </c>
      <c r="AE31" s="23">
        <v>0</v>
      </c>
      <c r="AF31" s="23">
        <v>0</v>
      </c>
      <c r="AG31" s="23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0</v>
      </c>
      <c r="AM31" s="23">
        <v>390.15499999999997</v>
      </c>
      <c r="AN31" s="75">
        <v>1</v>
      </c>
      <c r="AO31" s="75">
        <v>1</v>
      </c>
      <c r="AP31" s="75">
        <v>1</v>
      </c>
      <c r="AQ31" s="75">
        <v>0</v>
      </c>
      <c r="AR31" s="75">
        <v>20</v>
      </c>
      <c r="AS31" s="75">
        <v>39</v>
      </c>
      <c r="AT31" s="75">
        <v>110</v>
      </c>
      <c r="AU31" s="25"/>
      <c r="AV31" s="25"/>
      <c r="AW31" s="25"/>
      <c r="AX31" s="25"/>
      <c r="AY31" s="25"/>
      <c r="AZ31" s="25"/>
      <c r="BA31" s="25"/>
      <c r="BB31" s="25"/>
      <c r="BC31" s="26"/>
      <c r="BD31" s="26"/>
    </row>
    <row r="32" spans="1:56" x14ac:dyDescent="0.2">
      <c r="A32" s="2" t="s">
        <v>5</v>
      </c>
      <c r="B32" s="20">
        <v>2007</v>
      </c>
      <c r="C32" s="117">
        <v>21</v>
      </c>
      <c r="D32" s="68">
        <v>2</v>
      </c>
      <c r="E32" s="68">
        <v>11</v>
      </c>
      <c r="F32" s="68">
        <v>7</v>
      </c>
      <c r="G32" s="68">
        <v>0</v>
      </c>
      <c r="H32" s="68">
        <v>0</v>
      </c>
      <c r="I32" s="68">
        <v>0</v>
      </c>
      <c r="J32" s="68">
        <v>0</v>
      </c>
      <c r="K32" s="44">
        <v>4</v>
      </c>
      <c r="L32" s="44">
        <v>2</v>
      </c>
      <c r="M32" s="44">
        <v>0</v>
      </c>
      <c r="N32" s="44">
        <v>1</v>
      </c>
      <c r="O32" s="44">
        <v>1</v>
      </c>
      <c r="P32" s="7">
        <v>2000</v>
      </c>
      <c r="Q32" s="68">
        <v>3</v>
      </c>
      <c r="R32" s="68">
        <v>0</v>
      </c>
      <c r="S32" s="68">
        <v>0</v>
      </c>
      <c r="T32" s="68">
        <v>3</v>
      </c>
      <c r="U32" s="97" t="s">
        <v>67</v>
      </c>
      <c r="V32" s="68">
        <v>2</v>
      </c>
      <c r="W32" s="68">
        <v>3</v>
      </c>
      <c r="X32" s="68">
        <v>1</v>
      </c>
      <c r="Y32" s="68">
        <v>0</v>
      </c>
      <c r="Z32" s="68">
        <v>1</v>
      </c>
      <c r="AA32" s="68">
        <v>2</v>
      </c>
      <c r="AB32" s="7">
        <v>0</v>
      </c>
      <c r="AC32" s="7">
        <v>0</v>
      </c>
      <c r="AD32" s="7">
        <v>0</v>
      </c>
      <c r="AE32" s="7">
        <v>663</v>
      </c>
      <c r="AF32" s="54" t="s">
        <v>67</v>
      </c>
      <c r="AG32" s="54" t="s">
        <v>67</v>
      </c>
      <c r="AH32" s="54" t="s">
        <v>67</v>
      </c>
      <c r="AI32" s="54" t="s">
        <v>67</v>
      </c>
      <c r="AJ32" s="7">
        <v>0</v>
      </c>
      <c r="AK32" s="54" t="s">
        <v>67</v>
      </c>
      <c r="AL32" s="7">
        <v>444</v>
      </c>
      <c r="AM32" s="7">
        <v>1107</v>
      </c>
      <c r="AN32" s="68">
        <v>0</v>
      </c>
      <c r="AO32" s="68">
        <v>4</v>
      </c>
      <c r="AP32" s="68">
        <v>1</v>
      </c>
      <c r="AQ32" s="68">
        <v>8</v>
      </c>
      <c r="AR32" s="77" t="s">
        <v>67</v>
      </c>
      <c r="AS32" s="77" t="s">
        <v>67</v>
      </c>
      <c r="AT32" s="77" t="s">
        <v>67</v>
      </c>
    </row>
    <row r="33" spans="1:54" x14ac:dyDescent="0.2">
      <c r="A33" s="2" t="s">
        <v>5</v>
      </c>
      <c r="B33" s="20">
        <v>2008</v>
      </c>
      <c r="C33" s="117">
        <v>14</v>
      </c>
      <c r="D33" s="68">
        <v>1</v>
      </c>
      <c r="E33" s="68">
        <v>9</v>
      </c>
      <c r="F33" s="68">
        <v>7</v>
      </c>
      <c r="G33" s="68">
        <v>1</v>
      </c>
      <c r="H33" s="68">
        <v>0</v>
      </c>
      <c r="I33" s="68">
        <v>0</v>
      </c>
      <c r="J33" s="68">
        <v>0</v>
      </c>
      <c r="K33" s="44">
        <v>4</v>
      </c>
      <c r="L33" s="44">
        <v>1</v>
      </c>
      <c r="M33" s="44">
        <v>0</v>
      </c>
      <c r="N33" s="44">
        <v>2</v>
      </c>
      <c r="O33" s="44">
        <v>1</v>
      </c>
      <c r="P33" s="7">
        <v>1858</v>
      </c>
      <c r="Q33" s="68">
        <v>0</v>
      </c>
      <c r="R33" s="68">
        <v>0</v>
      </c>
      <c r="S33" s="68">
        <v>0</v>
      </c>
      <c r="T33" s="68">
        <v>0</v>
      </c>
      <c r="U33" s="97" t="s">
        <v>67</v>
      </c>
      <c r="V33" s="68">
        <v>3</v>
      </c>
      <c r="W33" s="68">
        <v>2</v>
      </c>
      <c r="X33" s="68">
        <v>2</v>
      </c>
      <c r="Y33" s="68">
        <v>0</v>
      </c>
      <c r="Z33" s="68">
        <v>2</v>
      </c>
      <c r="AA33" s="68">
        <v>3</v>
      </c>
      <c r="AB33" s="7">
        <v>0</v>
      </c>
      <c r="AC33" s="7">
        <v>0</v>
      </c>
      <c r="AD33" s="7">
        <v>0</v>
      </c>
      <c r="AE33" s="7">
        <v>484</v>
      </c>
      <c r="AF33" s="7">
        <v>0</v>
      </c>
      <c r="AG33" s="54" t="s">
        <v>67</v>
      </c>
      <c r="AH33" s="54" t="s">
        <v>67</v>
      </c>
      <c r="AI33" s="7">
        <v>1400</v>
      </c>
      <c r="AJ33" s="54" t="s">
        <v>67</v>
      </c>
      <c r="AK33" s="54" t="s">
        <v>67</v>
      </c>
      <c r="AL33" s="7">
        <v>176</v>
      </c>
      <c r="AM33" s="7">
        <v>2060</v>
      </c>
      <c r="AN33" s="68">
        <v>0</v>
      </c>
      <c r="AO33" s="68">
        <v>4</v>
      </c>
      <c r="AP33" s="68">
        <v>1</v>
      </c>
      <c r="AQ33" s="68">
        <v>8</v>
      </c>
      <c r="AR33" s="77" t="s">
        <v>67</v>
      </c>
      <c r="AS33" s="77" t="s">
        <v>67</v>
      </c>
      <c r="AT33" s="77" t="s">
        <v>67</v>
      </c>
    </row>
    <row r="34" spans="1:54" s="9" customFormat="1" x14ac:dyDescent="0.2">
      <c r="A34" s="2" t="s">
        <v>5</v>
      </c>
      <c r="B34" s="16">
        <v>2009</v>
      </c>
      <c r="C34" s="78">
        <v>20</v>
      </c>
      <c r="D34" s="79">
        <v>2</v>
      </c>
      <c r="E34" s="79">
        <v>12</v>
      </c>
      <c r="F34" s="79">
        <v>10</v>
      </c>
      <c r="G34" s="79">
        <v>2</v>
      </c>
      <c r="H34" s="79">
        <v>0</v>
      </c>
      <c r="I34" s="79">
        <v>10</v>
      </c>
      <c r="J34" s="79">
        <v>0</v>
      </c>
      <c r="K34" s="43">
        <v>5</v>
      </c>
      <c r="L34" s="43">
        <v>1</v>
      </c>
      <c r="M34" s="40">
        <v>2</v>
      </c>
      <c r="N34" s="40">
        <v>1</v>
      </c>
      <c r="O34" s="40">
        <v>1</v>
      </c>
      <c r="P34" s="22">
        <v>2280</v>
      </c>
      <c r="Q34" s="93">
        <v>1</v>
      </c>
      <c r="R34" s="92">
        <v>0</v>
      </c>
      <c r="S34" s="92">
        <v>0</v>
      </c>
      <c r="T34" s="92">
        <v>1</v>
      </c>
      <c r="U34" s="92">
        <v>1</v>
      </c>
      <c r="V34" s="92">
        <v>2</v>
      </c>
      <c r="W34" s="92">
        <v>0</v>
      </c>
      <c r="X34" s="92">
        <v>1</v>
      </c>
      <c r="Y34" s="92">
        <v>0</v>
      </c>
      <c r="Z34" s="92">
        <v>1</v>
      </c>
      <c r="AA34" s="92">
        <v>1</v>
      </c>
      <c r="AB34" s="21">
        <v>67</v>
      </c>
      <c r="AC34" s="21">
        <v>0</v>
      </c>
      <c r="AD34" s="21">
        <v>0</v>
      </c>
      <c r="AE34" s="22">
        <v>69</v>
      </c>
      <c r="AF34" s="21">
        <v>0</v>
      </c>
      <c r="AG34" s="21">
        <v>0</v>
      </c>
      <c r="AH34" s="21">
        <v>0</v>
      </c>
      <c r="AI34" s="22">
        <v>1400</v>
      </c>
      <c r="AJ34" s="21">
        <v>0</v>
      </c>
      <c r="AK34" s="22">
        <v>0</v>
      </c>
      <c r="AL34" s="21">
        <v>0</v>
      </c>
      <c r="AM34" s="22">
        <v>136</v>
      </c>
      <c r="AN34" s="93">
        <v>0</v>
      </c>
      <c r="AO34" s="92">
        <v>5</v>
      </c>
      <c r="AP34" s="93">
        <v>1</v>
      </c>
      <c r="AQ34" s="93">
        <v>6</v>
      </c>
      <c r="AR34" s="100" t="s">
        <v>67</v>
      </c>
      <c r="AS34" s="101" t="s">
        <v>67</v>
      </c>
      <c r="AT34" s="101" t="s">
        <v>67</v>
      </c>
      <c r="AU34" s="8"/>
      <c r="AV34" s="8"/>
      <c r="AW34" s="8"/>
      <c r="AX34" s="8"/>
      <c r="AY34" s="8"/>
      <c r="AZ34" s="8"/>
      <c r="BA34" s="8"/>
    </row>
    <row r="35" spans="1:54" s="9" customFormat="1" x14ac:dyDescent="0.2">
      <c r="A35" s="2" t="s">
        <v>5</v>
      </c>
      <c r="B35" s="18">
        <v>2010</v>
      </c>
      <c r="C35" s="72">
        <v>16</v>
      </c>
      <c r="D35" s="73">
        <v>2</v>
      </c>
      <c r="E35" s="73">
        <v>9</v>
      </c>
      <c r="F35" s="73">
        <v>11</v>
      </c>
      <c r="G35" s="73">
        <v>1</v>
      </c>
      <c r="H35" s="73">
        <v>0</v>
      </c>
      <c r="I35" s="73">
        <v>0</v>
      </c>
      <c r="J35" s="73">
        <v>0</v>
      </c>
      <c r="K35" s="40">
        <v>7</v>
      </c>
      <c r="L35" s="40">
        <v>2</v>
      </c>
      <c r="M35" s="40">
        <v>2</v>
      </c>
      <c r="N35" s="40">
        <v>2</v>
      </c>
      <c r="O35" s="40">
        <v>1</v>
      </c>
      <c r="P35" s="21">
        <v>1604</v>
      </c>
      <c r="Q35" s="92">
        <v>1</v>
      </c>
      <c r="R35" s="92">
        <v>2</v>
      </c>
      <c r="S35" s="92">
        <v>0</v>
      </c>
      <c r="T35" s="92">
        <v>3</v>
      </c>
      <c r="U35" s="92">
        <v>4</v>
      </c>
      <c r="V35" s="92">
        <v>0</v>
      </c>
      <c r="W35" s="92">
        <v>0</v>
      </c>
      <c r="X35" s="92">
        <v>0</v>
      </c>
      <c r="Y35" s="92">
        <v>0</v>
      </c>
      <c r="Z35" s="92">
        <v>0</v>
      </c>
      <c r="AA35" s="92">
        <v>0</v>
      </c>
      <c r="AB35" s="21">
        <v>102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38</v>
      </c>
      <c r="AI35" s="21">
        <v>0</v>
      </c>
      <c r="AJ35" s="21">
        <v>0</v>
      </c>
      <c r="AK35" s="21">
        <v>0</v>
      </c>
      <c r="AL35" s="21">
        <v>75</v>
      </c>
      <c r="AM35" s="21">
        <v>214</v>
      </c>
      <c r="AN35" s="92">
        <v>0</v>
      </c>
      <c r="AO35" s="92">
        <v>8</v>
      </c>
      <c r="AP35" s="92">
        <v>3</v>
      </c>
      <c r="AQ35" s="92">
        <v>6</v>
      </c>
      <c r="AR35" s="92">
        <v>56</v>
      </c>
      <c r="AS35" s="92">
        <v>20</v>
      </c>
      <c r="AT35" s="92">
        <v>34</v>
      </c>
      <c r="AU35" s="13"/>
      <c r="AV35" s="13"/>
      <c r="AW35" s="13"/>
      <c r="AX35" s="13"/>
      <c r="AY35" s="8"/>
      <c r="AZ35" s="8"/>
      <c r="BA35" s="8"/>
      <c r="BB35" s="8"/>
    </row>
    <row r="36" spans="1:54" s="12" customFormat="1" x14ac:dyDescent="0.2">
      <c r="A36" s="24" t="s">
        <v>5</v>
      </c>
      <c r="B36" s="19">
        <v>2011</v>
      </c>
      <c r="C36" s="74">
        <v>21</v>
      </c>
      <c r="D36" s="75">
        <v>5</v>
      </c>
      <c r="E36" s="75">
        <v>13</v>
      </c>
      <c r="F36" s="75">
        <v>14</v>
      </c>
      <c r="G36" s="75">
        <v>5</v>
      </c>
      <c r="H36" s="75">
        <v>3</v>
      </c>
      <c r="I36" s="75">
        <v>0</v>
      </c>
      <c r="J36" s="75">
        <v>0</v>
      </c>
      <c r="K36" s="41">
        <v>6</v>
      </c>
      <c r="L36" s="41">
        <v>0</v>
      </c>
      <c r="M36" s="41">
        <v>2</v>
      </c>
      <c r="N36" s="41">
        <v>4</v>
      </c>
      <c r="O36" s="41">
        <v>0</v>
      </c>
      <c r="P36" s="23">
        <v>2981</v>
      </c>
      <c r="Q36" s="75">
        <v>14</v>
      </c>
      <c r="R36" s="75">
        <v>0</v>
      </c>
      <c r="S36" s="75">
        <v>0</v>
      </c>
      <c r="T36" s="75">
        <v>14</v>
      </c>
      <c r="U36" s="75">
        <v>14</v>
      </c>
      <c r="V36" s="75">
        <v>1</v>
      </c>
      <c r="W36" s="75">
        <v>3</v>
      </c>
      <c r="X36" s="75">
        <v>1</v>
      </c>
      <c r="Y36" s="75">
        <v>0</v>
      </c>
      <c r="Z36" s="75">
        <v>1</v>
      </c>
      <c r="AA36" s="75">
        <v>1</v>
      </c>
      <c r="AB36" s="50">
        <v>0</v>
      </c>
      <c r="AC36" s="50">
        <v>0</v>
      </c>
      <c r="AD36" s="50">
        <v>0</v>
      </c>
      <c r="AE36" s="23">
        <v>0</v>
      </c>
      <c r="AF36" s="23">
        <v>0</v>
      </c>
      <c r="AG36" s="23">
        <v>0</v>
      </c>
      <c r="AH36" s="23">
        <v>0</v>
      </c>
      <c r="AI36" s="23">
        <v>372.7</v>
      </c>
      <c r="AJ36" s="23">
        <v>0</v>
      </c>
      <c r="AK36" s="23">
        <v>630</v>
      </c>
      <c r="AL36" s="23">
        <v>492.3</v>
      </c>
      <c r="AM36" s="23">
        <v>1495</v>
      </c>
      <c r="AN36" s="75">
        <v>3</v>
      </c>
      <c r="AO36" s="75">
        <v>10</v>
      </c>
      <c r="AP36" s="75"/>
      <c r="AQ36" s="75">
        <v>7</v>
      </c>
      <c r="AR36" s="75">
        <v>141</v>
      </c>
      <c r="AS36" s="75">
        <v>39</v>
      </c>
      <c r="AT36" s="75">
        <v>20</v>
      </c>
      <c r="AU36" s="25"/>
      <c r="AV36" s="25"/>
      <c r="AW36" s="25"/>
      <c r="AX36" s="25"/>
      <c r="AY36" s="11"/>
      <c r="AZ36" s="11"/>
      <c r="BA36" s="11"/>
      <c r="BB36" s="11"/>
    </row>
    <row r="37" spans="1:54" s="9" customFormat="1" x14ac:dyDescent="0.2">
      <c r="A37" s="2" t="s">
        <v>3</v>
      </c>
      <c r="B37" s="18">
        <v>2007</v>
      </c>
      <c r="C37" s="76">
        <v>62</v>
      </c>
      <c r="D37" s="77">
        <v>0</v>
      </c>
      <c r="E37" s="77">
        <v>43</v>
      </c>
      <c r="F37" s="77">
        <v>4</v>
      </c>
      <c r="G37" s="77">
        <v>0</v>
      </c>
      <c r="H37" s="77">
        <v>1</v>
      </c>
      <c r="I37" s="77">
        <v>1</v>
      </c>
      <c r="J37" s="77">
        <v>0</v>
      </c>
      <c r="K37" s="42">
        <v>4</v>
      </c>
      <c r="L37" s="42">
        <v>1.75</v>
      </c>
      <c r="M37" s="42">
        <v>1</v>
      </c>
      <c r="N37" s="42">
        <v>0.25</v>
      </c>
      <c r="O37" s="42">
        <v>1</v>
      </c>
      <c r="P37" s="34">
        <v>1681</v>
      </c>
      <c r="Q37" s="77">
        <v>2</v>
      </c>
      <c r="R37" s="77">
        <v>2</v>
      </c>
      <c r="S37" s="77">
        <v>0</v>
      </c>
      <c r="T37" s="77">
        <v>4</v>
      </c>
      <c r="U37" s="77" t="s">
        <v>67</v>
      </c>
      <c r="V37" s="77">
        <v>33</v>
      </c>
      <c r="W37" s="77">
        <v>0</v>
      </c>
      <c r="X37" s="77">
        <v>1</v>
      </c>
      <c r="Y37" s="77">
        <v>0</v>
      </c>
      <c r="Z37" s="77">
        <v>1</v>
      </c>
      <c r="AA37" s="77">
        <v>4</v>
      </c>
      <c r="AB37" s="55">
        <v>60</v>
      </c>
      <c r="AC37" s="55">
        <v>2900</v>
      </c>
      <c r="AD37" s="55">
        <v>0</v>
      </c>
      <c r="AE37" s="34">
        <v>1315</v>
      </c>
      <c r="AF37" s="34" t="s">
        <v>67</v>
      </c>
      <c r="AG37" s="34" t="s">
        <v>67</v>
      </c>
      <c r="AH37" s="34" t="s">
        <v>67</v>
      </c>
      <c r="AI37" s="34" t="s">
        <v>67</v>
      </c>
      <c r="AJ37" s="34">
        <v>0</v>
      </c>
      <c r="AK37" s="34" t="s">
        <v>67</v>
      </c>
      <c r="AL37" s="34">
        <v>220</v>
      </c>
      <c r="AM37" s="34">
        <v>4495</v>
      </c>
      <c r="AN37" s="77">
        <v>3</v>
      </c>
      <c r="AO37" s="77">
        <v>7</v>
      </c>
      <c r="AP37" s="77">
        <v>1</v>
      </c>
      <c r="AQ37" s="77">
        <v>7</v>
      </c>
      <c r="AR37" s="77" t="s">
        <v>67</v>
      </c>
      <c r="AS37" s="77" t="s">
        <v>67</v>
      </c>
      <c r="AT37" s="77" t="s">
        <v>67</v>
      </c>
      <c r="AU37" s="13"/>
      <c r="AV37" s="13"/>
      <c r="AW37" s="13"/>
      <c r="AX37" s="13"/>
      <c r="AY37" s="8"/>
      <c r="AZ37" s="8"/>
      <c r="BA37" s="8"/>
      <c r="BB37" s="8"/>
    </row>
    <row r="38" spans="1:54" s="9" customFormat="1" x14ac:dyDescent="0.2">
      <c r="A38" s="2" t="s">
        <v>3</v>
      </c>
      <c r="B38" s="18">
        <v>2008</v>
      </c>
      <c r="C38" s="76">
        <v>42</v>
      </c>
      <c r="D38" s="77">
        <v>1</v>
      </c>
      <c r="E38" s="77">
        <v>35</v>
      </c>
      <c r="F38" s="77">
        <v>8</v>
      </c>
      <c r="G38" s="77">
        <v>0</v>
      </c>
      <c r="H38" s="77">
        <v>1</v>
      </c>
      <c r="I38" s="77">
        <v>0</v>
      </c>
      <c r="J38" s="77">
        <v>0</v>
      </c>
      <c r="K38" s="42">
        <v>4</v>
      </c>
      <c r="L38" s="42">
        <v>1</v>
      </c>
      <c r="M38" s="42">
        <v>1</v>
      </c>
      <c r="N38" s="42">
        <v>1.5</v>
      </c>
      <c r="O38" s="42">
        <v>0.5</v>
      </c>
      <c r="P38" s="34">
        <v>1947</v>
      </c>
      <c r="Q38" s="77">
        <v>0</v>
      </c>
      <c r="R38" s="77">
        <v>1</v>
      </c>
      <c r="S38" s="77">
        <v>0</v>
      </c>
      <c r="T38" s="77">
        <v>1</v>
      </c>
      <c r="U38" s="77" t="s">
        <v>67</v>
      </c>
      <c r="V38" s="77">
        <v>17</v>
      </c>
      <c r="W38" s="77">
        <v>0</v>
      </c>
      <c r="X38" s="77">
        <v>1</v>
      </c>
      <c r="Y38" s="77">
        <v>0</v>
      </c>
      <c r="Z38" s="77">
        <v>1</v>
      </c>
      <c r="AA38" s="77">
        <v>2</v>
      </c>
      <c r="AB38" s="55">
        <v>0</v>
      </c>
      <c r="AC38" s="55">
        <v>0</v>
      </c>
      <c r="AD38" s="55">
        <v>0</v>
      </c>
      <c r="AE38" s="34">
        <v>810</v>
      </c>
      <c r="AF38" s="34">
        <v>613</v>
      </c>
      <c r="AG38" s="34" t="s">
        <v>67</v>
      </c>
      <c r="AH38" s="34" t="s">
        <v>67</v>
      </c>
      <c r="AI38" s="34">
        <v>0</v>
      </c>
      <c r="AJ38" s="34" t="s">
        <v>67</v>
      </c>
      <c r="AK38" s="34" t="s">
        <v>67</v>
      </c>
      <c r="AL38" s="34">
        <v>259</v>
      </c>
      <c r="AM38" s="34">
        <v>1682</v>
      </c>
      <c r="AN38" s="77">
        <v>4</v>
      </c>
      <c r="AO38" s="77">
        <v>6</v>
      </c>
      <c r="AP38" s="77">
        <v>0</v>
      </c>
      <c r="AQ38" s="77">
        <v>8</v>
      </c>
      <c r="AR38" s="77" t="s">
        <v>67</v>
      </c>
      <c r="AS38" s="77" t="s">
        <v>67</v>
      </c>
      <c r="AT38" s="77" t="s">
        <v>67</v>
      </c>
      <c r="AU38" s="13"/>
      <c r="AV38" s="13"/>
      <c r="AW38" s="13"/>
      <c r="AX38" s="13"/>
      <c r="AY38" s="8"/>
      <c r="AZ38" s="8"/>
      <c r="BA38" s="8"/>
      <c r="BB38" s="8"/>
    </row>
    <row r="39" spans="1:54" s="9" customFormat="1" x14ac:dyDescent="0.2">
      <c r="A39" s="2" t="s">
        <v>3</v>
      </c>
      <c r="B39" s="16">
        <v>2009</v>
      </c>
      <c r="C39" s="78">
        <v>42</v>
      </c>
      <c r="D39" s="79">
        <v>3</v>
      </c>
      <c r="E39" s="79">
        <v>33</v>
      </c>
      <c r="F39" s="79">
        <v>9</v>
      </c>
      <c r="G39" s="79">
        <v>2</v>
      </c>
      <c r="H39" s="79">
        <v>1</v>
      </c>
      <c r="I39" s="79">
        <v>0</v>
      </c>
      <c r="J39" s="79">
        <v>0</v>
      </c>
      <c r="K39" s="43">
        <v>4.3</v>
      </c>
      <c r="L39" s="43">
        <v>1</v>
      </c>
      <c r="M39" s="43">
        <v>1</v>
      </c>
      <c r="N39" s="40">
        <v>1.5</v>
      </c>
      <c r="O39" s="40">
        <v>0.8</v>
      </c>
      <c r="P39" s="22">
        <v>1652</v>
      </c>
      <c r="Q39" s="93">
        <v>1</v>
      </c>
      <c r="R39" s="93">
        <v>0</v>
      </c>
      <c r="S39" s="93">
        <v>0</v>
      </c>
      <c r="T39" s="92">
        <v>1</v>
      </c>
      <c r="U39" s="92">
        <v>1</v>
      </c>
      <c r="V39" s="92">
        <v>20</v>
      </c>
      <c r="W39" s="92">
        <v>0</v>
      </c>
      <c r="X39" s="92">
        <v>1</v>
      </c>
      <c r="Y39" s="92">
        <v>0</v>
      </c>
      <c r="Z39" s="92">
        <v>1</v>
      </c>
      <c r="AA39" s="92">
        <v>2</v>
      </c>
      <c r="AB39" s="21">
        <v>0</v>
      </c>
      <c r="AC39" s="21">
        <v>0</v>
      </c>
      <c r="AD39" s="21">
        <v>0</v>
      </c>
      <c r="AE39" s="22">
        <v>541</v>
      </c>
      <c r="AF39" s="21">
        <v>2227</v>
      </c>
      <c r="AG39" s="21">
        <v>0</v>
      </c>
      <c r="AH39" s="21">
        <v>0</v>
      </c>
      <c r="AI39" s="21">
        <v>0</v>
      </c>
      <c r="AJ39" s="21">
        <v>0</v>
      </c>
      <c r="AK39" s="22">
        <v>0</v>
      </c>
      <c r="AL39" s="21">
        <v>777</v>
      </c>
      <c r="AM39" s="22">
        <v>3545</v>
      </c>
      <c r="AN39" s="93">
        <v>5</v>
      </c>
      <c r="AO39" s="92">
        <v>6</v>
      </c>
      <c r="AP39" s="93">
        <v>0</v>
      </c>
      <c r="AQ39" s="93">
        <v>8</v>
      </c>
      <c r="AR39" s="100" t="s">
        <v>67</v>
      </c>
      <c r="AS39" s="101" t="s">
        <v>67</v>
      </c>
      <c r="AT39" s="101" t="s">
        <v>67</v>
      </c>
      <c r="AU39" s="8"/>
      <c r="AV39" s="8"/>
      <c r="AW39" s="8"/>
      <c r="AX39" s="8"/>
      <c r="AY39" s="8"/>
      <c r="AZ39" s="8"/>
      <c r="BA39" s="8"/>
    </row>
    <row r="40" spans="1:54" x14ac:dyDescent="0.2">
      <c r="A40" s="2" t="s">
        <v>3</v>
      </c>
      <c r="B40" s="18">
        <v>2010</v>
      </c>
      <c r="C40" s="72">
        <v>53</v>
      </c>
      <c r="D40" s="73">
        <v>3</v>
      </c>
      <c r="E40" s="73">
        <v>49</v>
      </c>
      <c r="F40" s="73">
        <v>13</v>
      </c>
      <c r="G40" s="73">
        <v>3</v>
      </c>
      <c r="H40" s="73">
        <v>0</v>
      </c>
      <c r="I40" s="73">
        <v>0</v>
      </c>
      <c r="J40" s="73">
        <v>0</v>
      </c>
      <c r="K40" s="40">
        <v>4.5</v>
      </c>
      <c r="L40" s="40">
        <v>0.1</v>
      </c>
      <c r="M40" s="40">
        <v>2</v>
      </c>
      <c r="N40" s="40">
        <v>1.6</v>
      </c>
      <c r="O40" s="40">
        <v>0.8</v>
      </c>
      <c r="P40" s="21">
        <v>1801</v>
      </c>
      <c r="Q40" s="92">
        <v>4</v>
      </c>
      <c r="R40" s="92">
        <v>0</v>
      </c>
      <c r="S40" s="92">
        <v>0</v>
      </c>
      <c r="T40" s="92">
        <v>4</v>
      </c>
      <c r="U40" s="92">
        <v>4</v>
      </c>
      <c r="V40" s="92">
        <v>28</v>
      </c>
      <c r="W40" s="92">
        <v>3</v>
      </c>
      <c r="X40" s="92">
        <v>4</v>
      </c>
      <c r="Y40" s="92">
        <v>0</v>
      </c>
      <c r="Z40" s="92">
        <v>4</v>
      </c>
      <c r="AA40" s="92">
        <v>4</v>
      </c>
      <c r="AB40" s="21">
        <v>0</v>
      </c>
      <c r="AC40" s="21">
        <v>0</v>
      </c>
      <c r="AD40" s="21">
        <v>0</v>
      </c>
      <c r="AE40" s="21">
        <v>411</v>
      </c>
      <c r="AF40" s="21">
        <v>1936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628</v>
      </c>
      <c r="AM40" s="21">
        <v>2347</v>
      </c>
      <c r="AN40" s="92">
        <v>4</v>
      </c>
      <c r="AO40" s="92">
        <v>9</v>
      </c>
      <c r="AP40" s="92">
        <v>4</v>
      </c>
      <c r="AQ40" s="92">
        <v>12</v>
      </c>
      <c r="AR40" s="92">
        <v>334</v>
      </c>
      <c r="AS40" s="92">
        <v>57</v>
      </c>
      <c r="AT40" s="92">
        <v>415</v>
      </c>
      <c r="AU40" s="3"/>
      <c r="AV40" s="3"/>
      <c r="AW40" s="3"/>
      <c r="AX40" s="3"/>
      <c r="AY40" s="3"/>
      <c r="AZ40" s="3"/>
      <c r="BA40" s="3"/>
      <c r="BB40" s="3"/>
    </row>
    <row r="41" spans="1:54" s="12" customFormat="1" x14ac:dyDescent="0.2">
      <c r="A41" s="24" t="s">
        <v>3</v>
      </c>
      <c r="B41" s="19">
        <v>2011</v>
      </c>
      <c r="C41" s="74">
        <v>47</v>
      </c>
      <c r="D41" s="75">
        <v>1</v>
      </c>
      <c r="E41" s="75">
        <v>37</v>
      </c>
      <c r="F41" s="75">
        <v>12</v>
      </c>
      <c r="G41" s="75">
        <v>0</v>
      </c>
      <c r="H41" s="75">
        <v>3</v>
      </c>
      <c r="I41" s="75">
        <v>0</v>
      </c>
      <c r="J41" s="75">
        <v>0</v>
      </c>
      <c r="K41" s="41">
        <v>5.6499999999999995</v>
      </c>
      <c r="L41" s="41">
        <v>1.1000000000000001</v>
      </c>
      <c r="M41" s="41">
        <v>2</v>
      </c>
      <c r="N41" s="41">
        <v>1.75</v>
      </c>
      <c r="O41" s="41">
        <v>0.8</v>
      </c>
      <c r="P41" s="23">
        <v>2598.1765800000003</v>
      </c>
      <c r="Q41" s="75">
        <v>5</v>
      </c>
      <c r="R41" s="75">
        <v>0</v>
      </c>
      <c r="S41" s="75">
        <v>0</v>
      </c>
      <c r="T41" s="75">
        <v>5</v>
      </c>
      <c r="U41" s="75">
        <v>5</v>
      </c>
      <c r="V41" s="75">
        <v>18</v>
      </c>
      <c r="W41" s="75">
        <v>0</v>
      </c>
      <c r="X41" s="75">
        <v>1</v>
      </c>
      <c r="Y41" s="75">
        <v>0</v>
      </c>
      <c r="Z41" s="75">
        <v>1</v>
      </c>
      <c r="AA41" s="75">
        <v>1</v>
      </c>
      <c r="AB41" s="50">
        <v>27.899279999999997</v>
      </c>
      <c r="AC41" s="50">
        <v>0</v>
      </c>
      <c r="AD41" s="50">
        <v>0</v>
      </c>
      <c r="AE41" s="23">
        <v>686.42624999999998</v>
      </c>
      <c r="AF41" s="23">
        <v>2084.3528000000001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490.04697999999996</v>
      </c>
      <c r="AM41" s="23">
        <v>3288.7253100000003</v>
      </c>
      <c r="AN41" s="75">
        <v>7</v>
      </c>
      <c r="AO41" s="75">
        <v>14</v>
      </c>
      <c r="AP41" s="75">
        <v>6</v>
      </c>
      <c r="AQ41" s="75">
        <v>13</v>
      </c>
      <c r="AR41" s="75">
        <v>311</v>
      </c>
      <c r="AS41" s="75">
        <v>75</v>
      </c>
      <c r="AT41" s="75">
        <v>427</v>
      </c>
      <c r="AU41" s="11"/>
      <c r="AV41" s="11"/>
      <c r="AW41" s="11"/>
      <c r="AX41" s="11"/>
      <c r="AY41" s="11"/>
      <c r="AZ41" s="11"/>
      <c r="BA41" s="11"/>
      <c r="BB41" s="11"/>
    </row>
    <row r="42" spans="1:54" s="9" customFormat="1" x14ac:dyDescent="0.2">
      <c r="A42" s="2" t="s">
        <v>8</v>
      </c>
      <c r="B42" s="18">
        <v>2007</v>
      </c>
      <c r="C42" s="76">
        <v>70</v>
      </c>
      <c r="D42" s="77">
        <v>16</v>
      </c>
      <c r="E42" s="77">
        <v>46</v>
      </c>
      <c r="F42" s="77">
        <v>40</v>
      </c>
      <c r="G42" s="77">
        <v>6</v>
      </c>
      <c r="H42" s="77">
        <v>1</v>
      </c>
      <c r="I42" s="77">
        <v>0</v>
      </c>
      <c r="J42" s="77">
        <v>0</v>
      </c>
      <c r="K42" s="42">
        <v>10.7</v>
      </c>
      <c r="L42" s="42">
        <v>7.1</v>
      </c>
      <c r="M42" s="42">
        <v>1</v>
      </c>
      <c r="N42" s="42">
        <v>1.05</v>
      </c>
      <c r="O42" s="42">
        <v>1.55</v>
      </c>
      <c r="P42" s="34">
        <v>5622</v>
      </c>
      <c r="Q42" s="77">
        <v>3</v>
      </c>
      <c r="R42" s="77">
        <v>1</v>
      </c>
      <c r="S42" s="77">
        <v>0</v>
      </c>
      <c r="T42" s="77">
        <v>4</v>
      </c>
      <c r="U42" s="77" t="s">
        <v>67</v>
      </c>
      <c r="V42" s="77">
        <v>4</v>
      </c>
      <c r="W42" s="77">
        <v>0</v>
      </c>
      <c r="X42" s="77">
        <v>2</v>
      </c>
      <c r="Y42" s="77">
        <v>0</v>
      </c>
      <c r="Z42" s="77">
        <v>2</v>
      </c>
      <c r="AA42" s="77">
        <v>1</v>
      </c>
      <c r="AB42" s="55">
        <v>1581</v>
      </c>
      <c r="AC42" s="55">
        <v>0</v>
      </c>
      <c r="AD42" s="55">
        <v>0</v>
      </c>
      <c r="AE42" s="34">
        <v>348</v>
      </c>
      <c r="AF42" s="34" t="s">
        <v>67</v>
      </c>
      <c r="AG42" s="34" t="s">
        <v>67</v>
      </c>
      <c r="AH42" s="34" t="s">
        <v>67</v>
      </c>
      <c r="AI42" s="34" t="s">
        <v>67</v>
      </c>
      <c r="AJ42" s="34">
        <v>0</v>
      </c>
      <c r="AK42" s="34" t="s">
        <v>67</v>
      </c>
      <c r="AL42" s="34">
        <v>48</v>
      </c>
      <c r="AM42" s="34">
        <v>1977</v>
      </c>
      <c r="AN42" s="77">
        <v>4</v>
      </c>
      <c r="AO42" s="77">
        <v>24</v>
      </c>
      <c r="AP42" s="77">
        <v>7</v>
      </c>
      <c r="AQ42" s="77">
        <v>2</v>
      </c>
      <c r="AR42" s="77" t="s">
        <v>67</v>
      </c>
      <c r="AS42" s="77" t="s">
        <v>67</v>
      </c>
      <c r="AT42" s="77" t="s">
        <v>67</v>
      </c>
      <c r="AU42" s="8"/>
      <c r="AV42" s="8"/>
      <c r="AW42" s="8"/>
      <c r="AX42" s="8"/>
      <c r="AY42" s="8"/>
      <c r="AZ42" s="8"/>
      <c r="BA42" s="8"/>
      <c r="BB42" s="8"/>
    </row>
    <row r="43" spans="1:54" s="9" customFormat="1" x14ac:dyDescent="0.2">
      <c r="A43" s="2" t="s">
        <v>8</v>
      </c>
      <c r="B43" s="18">
        <v>2008</v>
      </c>
      <c r="C43" s="76">
        <v>41</v>
      </c>
      <c r="D43" s="77">
        <v>14</v>
      </c>
      <c r="E43" s="77">
        <v>22</v>
      </c>
      <c r="F43" s="77">
        <v>23</v>
      </c>
      <c r="G43" s="77">
        <v>4</v>
      </c>
      <c r="H43" s="77">
        <v>0</v>
      </c>
      <c r="I43" s="77">
        <v>0</v>
      </c>
      <c r="J43" s="77">
        <v>0</v>
      </c>
      <c r="K43" s="42">
        <v>7.72</v>
      </c>
      <c r="L43" s="42">
        <v>3.96</v>
      </c>
      <c r="M43" s="42">
        <v>1</v>
      </c>
      <c r="N43" s="42">
        <v>1.4</v>
      </c>
      <c r="O43" s="42">
        <v>1.36</v>
      </c>
      <c r="P43" s="34">
        <v>7989</v>
      </c>
      <c r="Q43" s="77">
        <v>4</v>
      </c>
      <c r="R43" s="77">
        <v>0</v>
      </c>
      <c r="S43" s="77">
        <v>0</v>
      </c>
      <c r="T43" s="77">
        <v>4</v>
      </c>
      <c r="U43" s="77" t="s">
        <v>67</v>
      </c>
      <c r="V43" s="77">
        <v>7</v>
      </c>
      <c r="W43" s="77">
        <v>4</v>
      </c>
      <c r="X43" s="77">
        <v>2</v>
      </c>
      <c r="Y43" s="77">
        <v>0</v>
      </c>
      <c r="Z43" s="77">
        <v>2</v>
      </c>
      <c r="AA43" s="77">
        <v>0</v>
      </c>
      <c r="AB43" s="55">
        <v>1012</v>
      </c>
      <c r="AC43" s="55">
        <v>0</v>
      </c>
      <c r="AD43" s="55">
        <v>0</v>
      </c>
      <c r="AE43" s="34">
        <v>586</v>
      </c>
      <c r="AF43" s="34">
        <v>0</v>
      </c>
      <c r="AG43" s="34" t="s">
        <v>67</v>
      </c>
      <c r="AH43" s="34" t="s">
        <v>67</v>
      </c>
      <c r="AI43" s="34">
        <v>0</v>
      </c>
      <c r="AJ43" s="34" t="s">
        <v>67</v>
      </c>
      <c r="AK43" s="34" t="s">
        <v>67</v>
      </c>
      <c r="AL43" s="34">
        <v>1793</v>
      </c>
      <c r="AM43" s="34">
        <v>3391</v>
      </c>
      <c r="AN43" s="77">
        <v>5</v>
      </c>
      <c r="AO43" s="77">
        <v>17</v>
      </c>
      <c r="AP43" s="77">
        <v>8</v>
      </c>
      <c r="AQ43" s="77">
        <v>2</v>
      </c>
      <c r="AR43" s="77" t="s">
        <v>67</v>
      </c>
      <c r="AS43" s="77" t="s">
        <v>67</v>
      </c>
      <c r="AT43" s="77" t="s">
        <v>67</v>
      </c>
      <c r="AU43" s="8"/>
      <c r="AV43" s="8"/>
      <c r="AW43" s="8"/>
      <c r="AX43" s="8"/>
      <c r="AY43" s="8"/>
      <c r="AZ43" s="8"/>
      <c r="BA43" s="8"/>
      <c r="BB43" s="8"/>
    </row>
    <row r="44" spans="1:54" s="9" customFormat="1" x14ac:dyDescent="0.2">
      <c r="A44" s="2" t="s">
        <v>8</v>
      </c>
      <c r="B44" s="16">
        <v>2009</v>
      </c>
      <c r="C44" s="78">
        <v>48</v>
      </c>
      <c r="D44" s="79">
        <v>18</v>
      </c>
      <c r="E44" s="79">
        <v>31</v>
      </c>
      <c r="F44" s="79">
        <v>29</v>
      </c>
      <c r="G44" s="79">
        <v>13</v>
      </c>
      <c r="H44" s="79">
        <v>0</v>
      </c>
      <c r="I44" s="79">
        <v>1</v>
      </c>
      <c r="J44" s="79">
        <v>0</v>
      </c>
      <c r="K44" s="43">
        <v>12.96</v>
      </c>
      <c r="L44" s="43">
        <v>6.6</v>
      </c>
      <c r="M44" s="43">
        <v>1</v>
      </c>
      <c r="N44" s="40">
        <v>3.66</v>
      </c>
      <c r="O44" s="40">
        <v>1.7</v>
      </c>
      <c r="P44" s="22">
        <v>9789</v>
      </c>
      <c r="Q44" s="93">
        <v>3</v>
      </c>
      <c r="R44" s="93">
        <v>1</v>
      </c>
      <c r="S44" s="93">
        <v>0</v>
      </c>
      <c r="T44" s="92">
        <v>4</v>
      </c>
      <c r="U44" s="92">
        <v>8</v>
      </c>
      <c r="V44" s="92">
        <v>5</v>
      </c>
      <c r="W44" s="92">
        <v>0</v>
      </c>
      <c r="X44" s="92">
        <v>2</v>
      </c>
      <c r="Y44" s="92">
        <v>0</v>
      </c>
      <c r="Z44" s="92">
        <v>2</v>
      </c>
      <c r="AA44" s="92">
        <v>2</v>
      </c>
      <c r="AB44" s="21">
        <v>2015</v>
      </c>
      <c r="AC44" s="21">
        <v>0</v>
      </c>
      <c r="AD44" s="21">
        <v>0</v>
      </c>
      <c r="AE44" s="22">
        <v>563</v>
      </c>
      <c r="AF44" s="21">
        <v>0</v>
      </c>
      <c r="AG44" s="21">
        <v>0</v>
      </c>
      <c r="AH44" s="21">
        <v>92.94</v>
      </c>
      <c r="AI44" s="21">
        <v>0</v>
      </c>
      <c r="AJ44" s="21">
        <v>0</v>
      </c>
      <c r="AK44" s="21">
        <v>0</v>
      </c>
      <c r="AL44" s="21">
        <v>2463</v>
      </c>
      <c r="AM44" s="22">
        <v>5134</v>
      </c>
      <c r="AN44" s="93">
        <v>5</v>
      </c>
      <c r="AO44" s="92">
        <v>18</v>
      </c>
      <c r="AP44" s="93">
        <v>9</v>
      </c>
      <c r="AQ44" s="93">
        <v>4</v>
      </c>
      <c r="AR44" s="100" t="s">
        <v>67</v>
      </c>
      <c r="AS44" s="101" t="s">
        <v>67</v>
      </c>
      <c r="AT44" s="101" t="s">
        <v>67</v>
      </c>
      <c r="AU44" s="8"/>
      <c r="AV44" s="8"/>
      <c r="AW44" s="8"/>
      <c r="AX44" s="8"/>
      <c r="AY44" s="8"/>
      <c r="AZ44" s="8"/>
      <c r="BA44" s="8"/>
    </row>
    <row r="45" spans="1:54" s="9" customFormat="1" x14ac:dyDescent="0.2">
      <c r="A45" s="2" t="s">
        <v>8</v>
      </c>
      <c r="B45" s="18">
        <v>2010</v>
      </c>
      <c r="C45" s="72">
        <v>49</v>
      </c>
      <c r="D45" s="73">
        <v>15</v>
      </c>
      <c r="E45" s="73">
        <v>27</v>
      </c>
      <c r="F45" s="73">
        <v>11</v>
      </c>
      <c r="G45" s="73">
        <v>4</v>
      </c>
      <c r="H45" s="73">
        <v>0</v>
      </c>
      <c r="I45" s="73">
        <v>1</v>
      </c>
      <c r="J45" s="73">
        <v>0</v>
      </c>
      <c r="K45" s="40">
        <v>14.3</v>
      </c>
      <c r="L45" s="40">
        <v>8</v>
      </c>
      <c r="M45" s="40">
        <v>2</v>
      </c>
      <c r="N45" s="40">
        <v>2.2999999999999998</v>
      </c>
      <c r="O45" s="40">
        <v>2</v>
      </c>
      <c r="P45" s="21">
        <v>7808</v>
      </c>
      <c r="Q45" s="92">
        <v>10</v>
      </c>
      <c r="R45" s="92">
        <v>1</v>
      </c>
      <c r="S45" s="92">
        <v>0</v>
      </c>
      <c r="T45" s="92">
        <v>11</v>
      </c>
      <c r="U45" s="92">
        <v>17</v>
      </c>
      <c r="V45" s="92">
        <v>2</v>
      </c>
      <c r="W45" s="92">
        <v>4</v>
      </c>
      <c r="X45" s="92">
        <v>4</v>
      </c>
      <c r="Y45" s="92">
        <v>0</v>
      </c>
      <c r="Z45" s="92">
        <v>4</v>
      </c>
      <c r="AA45" s="92">
        <v>1</v>
      </c>
      <c r="AB45" s="21">
        <v>2357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1">
        <v>16</v>
      </c>
      <c r="AI45" s="21">
        <v>0</v>
      </c>
      <c r="AJ45" s="21">
        <v>0</v>
      </c>
      <c r="AK45" s="21">
        <v>0</v>
      </c>
      <c r="AL45" s="21">
        <v>1290</v>
      </c>
      <c r="AM45" s="21">
        <v>3663</v>
      </c>
      <c r="AN45" s="92">
        <v>5</v>
      </c>
      <c r="AO45" s="92">
        <v>21</v>
      </c>
      <c r="AP45" s="92">
        <v>7</v>
      </c>
      <c r="AQ45" s="92">
        <v>6</v>
      </c>
      <c r="AR45" s="92">
        <v>282</v>
      </c>
      <c r="AS45" s="92">
        <v>49</v>
      </c>
      <c r="AT45" s="92">
        <v>88</v>
      </c>
      <c r="AU45" s="13"/>
      <c r="AV45" s="13"/>
      <c r="AW45" s="13"/>
      <c r="AX45" s="13"/>
      <c r="AY45" s="13"/>
      <c r="AZ45" s="13"/>
      <c r="BA45" s="13"/>
      <c r="BB45" s="8"/>
    </row>
    <row r="46" spans="1:54" s="12" customFormat="1" x14ac:dyDescent="0.2">
      <c r="A46" s="10" t="s">
        <v>8</v>
      </c>
      <c r="B46" s="19">
        <v>2011</v>
      </c>
      <c r="C46" s="74">
        <v>62</v>
      </c>
      <c r="D46" s="75">
        <v>20</v>
      </c>
      <c r="E46" s="75">
        <v>39</v>
      </c>
      <c r="F46" s="75">
        <v>33</v>
      </c>
      <c r="G46" s="75">
        <v>15</v>
      </c>
      <c r="H46" s="75">
        <v>5</v>
      </c>
      <c r="I46" s="75">
        <v>0</v>
      </c>
      <c r="J46" s="75">
        <v>0</v>
      </c>
      <c r="K46" s="41">
        <v>16</v>
      </c>
      <c r="L46" s="41">
        <v>8</v>
      </c>
      <c r="M46" s="41">
        <v>2</v>
      </c>
      <c r="N46" s="41">
        <v>3</v>
      </c>
      <c r="O46" s="41">
        <v>3</v>
      </c>
      <c r="P46" s="23">
        <v>7233.9669999999996</v>
      </c>
      <c r="Q46" s="75">
        <v>3</v>
      </c>
      <c r="R46" s="75">
        <v>0</v>
      </c>
      <c r="S46" s="75">
        <v>0</v>
      </c>
      <c r="T46" s="75">
        <v>3</v>
      </c>
      <c r="U46" s="75">
        <v>3</v>
      </c>
      <c r="V46" s="75">
        <v>2</v>
      </c>
      <c r="W46" s="75">
        <v>3</v>
      </c>
      <c r="X46" s="75">
        <v>2</v>
      </c>
      <c r="Y46" s="75">
        <v>0</v>
      </c>
      <c r="Z46" s="75">
        <v>2</v>
      </c>
      <c r="AA46" s="75">
        <v>1</v>
      </c>
      <c r="AB46" s="23">
        <v>1618.6227099999999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1.97302</v>
      </c>
      <c r="AI46" s="23">
        <v>187.5</v>
      </c>
      <c r="AJ46" s="23">
        <v>0</v>
      </c>
      <c r="AK46" s="23">
        <v>0</v>
      </c>
      <c r="AL46" s="23">
        <v>898.88317000000006</v>
      </c>
      <c r="AM46" s="23">
        <v>2706.9789000000001</v>
      </c>
      <c r="AN46" s="75">
        <v>9</v>
      </c>
      <c r="AO46" s="75">
        <v>21</v>
      </c>
      <c r="AP46" s="75">
        <v>6</v>
      </c>
      <c r="AQ46" s="75">
        <v>6</v>
      </c>
      <c r="AR46" s="75">
        <v>300</v>
      </c>
      <c r="AS46" s="75">
        <v>36</v>
      </c>
      <c r="AT46" s="75">
        <v>5</v>
      </c>
      <c r="AU46" s="25"/>
      <c r="AV46" s="25"/>
      <c r="AW46" s="25"/>
      <c r="AX46" s="25"/>
      <c r="AY46" s="25"/>
      <c r="AZ46" s="25"/>
      <c r="BA46" s="25"/>
      <c r="BB46" s="11"/>
    </row>
    <row r="47" spans="1:54" s="9" customFormat="1" x14ac:dyDescent="0.2">
      <c r="A47" s="63" t="s">
        <v>70</v>
      </c>
      <c r="B47" s="64">
        <v>2007</v>
      </c>
      <c r="C47" s="76">
        <f>C12+C17+C22+C27+C32+C37+C42</f>
        <v>303</v>
      </c>
      <c r="D47" s="77">
        <f t="shared" ref="D47:AQ47" si="0">D12+D17+D22+D27+D32+D37+D42</f>
        <v>24</v>
      </c>
      <c r="E47" s="77">
        <f t="shared" si="0"/>
        <v>187</v>
      </c>
      <c r="F47" s="77">
        <f t="shared" si="0"/>
        <v>113</v>
      </c>
      <c r="G47" s="77">
        <f t="shared" si="0"/>
        <v>6</v>
      </c>
      <c r="H47" s="77">
        <f t="shared" si="0"/>
        <v>8</v>
      </c>
      <c r="I47" s="77">
        <f t="shared" si="0"/>
        <v>2</v>
      </c>
      <c r="J47" s="77">
        <f t="shared" si="0"/>
        <v>0</v>
      </c>
      <c r="K47" s="42">
        <f t="shared" si="0"/>
        <v>42.75</v>
      </c>
      <c r="L47" s="42">
        <f t="shared" si="0"/>
        <v>21.5</v>
      </c>
      <c r="M47" s="42">
        <f t="shared" si="0"/>
        <v>7</v>
      </c>
      <c r="N47" s="42">
        <f t="shared" si="0"/>
        <v>7.3</v>
      </c>
      <c r="O47" s="42">
        <f t="shared" si="0"/>
        <v>6.95</v>
      </c>
      <c r="P47" s="33">
        <f>P12+P17+P22+P27+P32+P37+P42</f>
        <v>26987</v>
      </c>
      <c r="Q47" s="77">
        <f t="shared" si="0"/>
        <v>17</v>
      </c>
      <c r="R47" s="77">
        <f t="shared" si="0"/>
        <v>9</v>
      </c>
      <c r="S47" s="77">
        <f t="shared" si="0"/>
        <v>0</v>
      </c>
      <c r="T47" s="77">
        <f t="shared" si="0"/>
        <v>26</v>
      </c>
      <c r="U47" s="77" t="s">
        <v>67</v>
      </c>
      <c r="V47" s="77">
        <f t="shared" si="0"/>
        <v>51</v>
      </c>
      <c r="W47" s="77">
        <f t="shared" si="0"/>
        <v>6</v>
      </c>
      <c r="X47" s="77">
        <f t="shared" si="0"/>
        <v>8</v>
      </c>
      <c r="Y47" s="77">
        <f t="shared" si="0"/>
        <v>0</v>
      </c>
      <c r="Z47" s="77">
        <f t="shared" si="0"/>
        <v>8</v>
      </c>
      <c r="AA47" s="77">
        <f t="shared" si="0"/>
        <v>8</v>
      </c>
      <c r="AB47" s="33">
        <f t="shared" si="0"/>
        <v>9642</v>
      </c>
      <c r="AC47" s="33">
        <f t="shared" si="0"/>
        <v>10510</v>
      </c>
      <c r="AD47" s="33">
        <f t="shared" si="0"/>
        <v>0</v>
      </c>
      <c r="AE47" s="33">
        <f t="shared" si="0"/>
        <v>3427</v>
      </c>
      <c r="AF47" s="33" t="s">
        <v>67</v>
      </c>
      <c r="AG47" s="33" t="s">
        <v>67</v>
      </c>
      <c r="AH47" s="33" t="s">
        <v>67</v>
      </c>
      <c r="AI47" s="33" t="s">
        <v>67</v>
      </c>
      <c r="AJ47" s="33">
        <f t="shared" si="0"/>
        <v>35</v>
      </c>
      <c r="AK47" s="33" t="s">
        <v>67</v>
      </c>
      <c r="AL47" s="33">
        <f t="shared" si="0"/>
        <v>3136</v>
      </c>
      <c r="AM47" s="33">
        <f t="shared" si="0"/>
        <v>26750</v>
      </c>
      <c r="AN47" s="77">
        <f t="shared" si="0"/>
        <v>40</v>
      </c>
      <c r="AO47" s="77">
        <f t="shared" si="0"/>
        <v>78</v>
      </c>
      <c r="AP47" s="77">
        <f t="shared" si="0"/>
        <v>26</v>
      </c>
      <c r="AQ47" s="77">
        <f t="shared" si="0"/>
        <v>33</v>
      </c>
      <c r="AR47" s="77" t="s">
        <v>67</v>
      </c>
      <c r="AS47" s="77" t="s">
        <v>67</v>
      </c>
      <c r="AT47" s="77" t="s">
        <v>67</v>
      </c>
      <c r="AU47" s="13"/>
      <c r="AV47" s="13"/>
      <c r="AW47" s="13"/>
      <c r="AX47" s="13"/>
      <c r="AY47" s="13"/>
      <c r="AZ47" s="13"/>
      <c r="BA47" s="13"/>
      <c r="BB47" s="8"/>
    </row>
    <row r="48" spans="1:54" s="9" customFormat="1" x14ac:dyDescent="0.2">
      <c r="A48" s="63" t="s">
        <v>70</v>
      </c>
      <c r="B48" s="64">
        <v>2008</v>
      </c>
      <c r="C48" s="76">
        <f>C13+C18+C23+C28+C33+C38+C43</f>
        <v>240</v>
      </c>
      <c r="D48" s="77">
        <f t="shared" ref="D48:AQ48" si="1">D13+D18+D23+D28+D33+D38+D43</f>
        <v>21</v>
      </c>
      <c r="E48" s="77">
        <f t="shared" si="1"/>
        <v>144</v>
      </c>
      <c r="F48" s="77">
        <f t="shared" si="1"/>
        <v>99</v>
      </c>
      <c r="G48" s="77">
        <f t="shared" si="1"/>
        <v>7</v>
      </c>
      <c r="H48" s="77">
        <f t="shared" si="1"/>
        <v>7</v>
      </c>
      <c r="I48" s="77">
        <f t="shared" si="1"/>
        <v>0</v>
      </c>
      <c r="J48" s="77">
        <f t="shared" si="1"/>
        <v>0</v>
      </c>
      <c r="K48" s="42">
        <f t="shared" si="1"/>
        <v>38.270000000000003</v>
      </c>
      <c r="L48" s="42">
        <f t="shared" si="1"/>
        <v>12.760000000000002</v>
      </c>
      <c r="M48" s="42">
        <f t="shared" si="1"/>
        <v>8</v>
      </c>
      <c r="N48" s="42">
        <f t="shared" si="1"/>
        <v>10.9</v>
      </c>
      <c r="O48" s="42">
        <f t="shared" si="1"/>
        <v>7.36</v>
      </c>
      <c r="P48" s="33">
        <f>P13+P18+P23+P28+P33+P38+P43</f>
        <v>29908</v>
      </c>
      <c r="Q48" s="77">
        <f t="shared" si="1"/>
        <v>16</v>
      </c>
      <c r="R48" s="77">
        <f t="shared" si="1"/>
        <v>10</v>
      </c>
      <c r="S48" s="77">
        <f t="shared" si="1"/>
        <v>0</v>
      </c>
      <c r="T48" s="77">
        <f t="shared" si="1"/>
        <v>26</v>
      </c>
      <c r="U48" s="77" t="s">
        <v>67</v>
      </c>
      <c r="V48" s="77">
        <f t="shared" si="1"/>
        <v>38</v>
      </c>
      <c r="W48" s="77">
        <f t="shared" si="1"/>
        <v>13</v>
      </c>
      <c r="X48" s="77">
        <f t="shared" si="1"/>
        <v>8</v>
      </c>
      <c r="Y48" s="77">
        <f t="shared" si="1"/>
        <v>0</v>
      </c>
      <c r="Z48" s="77">
        <f t="shared" si="1"/>
        <v>8</v>
      </c>
      <c r="AA48" s="77">
        <f t="shared" si="1"/>
        <v>5</v>
      </c>
      <c r="AB48" s="77">
        <f t="shared" si="1"/>
        <v>7148</v>
      </c>
      <c r="AC48" s="77">
        <f t="shared" si="1"/>
        <v>9567</v>
      </c>
      <c r="AD48" s="77">
        <f t="shared" si="1"/>
        <v>0</v>
      </c>
      <c r="AE48" s="77">
        <f t="shared" si="1"/>
        <v>5562</v>
      </c>
      <c r="AF48" s="77">
        <f t="shared" si="1"/>
        <v>613</v>
      </c>
      <c r="AG48" s="77" t="s">
        <v>67</v>
      </c>
      <c r="AH48" s="77" t="s">
        <v>67</v>
      </c>
      <c r="AI48" s="107">
        <f t="shared" si="1"/>
        <v>6722</v>
      </c>
      <c r="AJ48" s="77" t="s">
        <v>67</v>
      </c>
      <c r="AK48" s="77" t="s">
        <v>67</v>
      </c>
      <c r="AL48" s="107">
        <f t="shared" si="1"/>
        <v>2893</v>
      </c>
      <c r="AM48" s="107">
        <f t="shared" si="1"/>
        <v>32505</v>
      </c>
      <c r="AN48" s="77">
        <f t="shared" si="1"/>
        <v>48</v>
      </c>
      <c r="AO48" s="77">
        <f t="shared" si="1"/>
        <v>76</v>
      </c>
      <c r="AP48" s="77">
        <f t="shared" si="1"/>
        <v>26</v>
      </c>
      <c r="AQ48" s="77">
        <f t="shared" si="1"/>
        <v>30</v>
      </c>
      <c r="AR48" s="77" t="s">
        <v>67</v>
      </c>
      <c r="AS48" s="77" t="s">
        <v>67</v>
      </c>
      <c r="AT48" s="77" t="s">
        <v>67</v>
      </c>
      <c r="AU48" s="13"/>
      <c r="AV48" s="13"/>
      <c r="AW48" s="13"/>
      <c r="AX48" s="13"/>
      <c r="AY48" s="13"/>
      <c r="AZ48" s="13"/>
      <c r="BA48" s="13"/>
      <c r="BB48" s="8"/>
    </row>
    <row r="49" spans="1:54" s="9" customFormat="1" x14ac:dyDescent="0.2">
      <c r="A49" s="63" t="s">
        <v>70</v>
      </c>
      <c r="B49" s="64">
        <v>2009</v>
      </c>
      <c r="C49" s="76">
        <f>C14+C19+C24+C29+C34+C39+C44</f>
        <v>231</v>
      </c>
      <c r="D49" s="77">
        <f t="shared" ref="D49:AQ49" si="2">D14+D19+D24+D29+D34+D39+D44</f>
        <v>34</v>
      </c>
      <c r="E49" s="77">
        <f t="shared" si="2"/>
        <v>151</v>
      </c>
      <c r="F49" s="77">
        <f t="shared" si="2"/>
        <v>109</v>
      </c>
      <c r="G49" s="77">
        <f t="shared" si="2"/>
        <v>20</v>
      </c>
      <c r="H49" s="77">
        <f t="shared" si="2"/>
        <v>15</v>
      </c>
      <c r="I49" s="77">
        <f t="shared" si="2"/>
        <v>11</v>
      </c>
      <c r="J49" s="77">
        <f t="shared" si="2"/>
        <v>0</v>
      </c>
      <c r="K49" s="42">
        <f t="shared" si="2"/>
        <v>45.81</v>
      </c>
      <c r="L49" s="42">
        <f t="shared" si="2"/>
        <v>14.65</v>
      </c>
      <c r="M49" s="42">
        <f t="shared" si="2"/>
        <v>10</v>
      </c>
      <c r="N49" s="42">
        <f t="shared" si="2"/>
        <v>13.16</v>
      </c>
      <c r="O49" s="42">
        <f t="shared" si="2"/>
        <v>8</v>
      </c>
      <c r="P49" s="33">
        <f>P14+P19+P24+P29+P34+P39+P44</f>
        <v>36505</v>
      </c>
      <c r="Q49" s="77">
        <f t="shared" si="2"/>
        <v>20</v>
      </c>
      <c r="R49" s="77">
        <f t="shared" si="2"/>
        <v>9</v>
      </c>
      <c r="S49" s="77">
        <f t="shared" si="2"/>
        <v>0</v>
      </c>
      <c r="T49" s="77">
        <f t="shared" si="2"/>
        <v>29</v>
      </c>
      <c r="U49" s="77">
        <f t="shared" si="2"/>
        <v>26</v>
      </c>
      <c r="V49" s="77">
        <f t="shared" si="2"/>
        <v>39</v>
      </c>
      <c r="W49" s="77">
        <f t="shared" si="2"/>
        <v>1</v>
      </c>
      <c r="X49" s="77">
        <f t="shared" si="2"/>
        <v>6</v>
      </c>
      <c r="Y49" s="77">
        <f t="shared" si="2"/>
        <v>0</v>
      </c>
      <c r="Z49" s="77">
        <f t="shared" si="2"/>
        <v>6</v>
      </c>
      <c r="AA49" s="77">
        <f t="shared" si="2"/>
        <v>7</v>
      </c>
      <c r="AB49" s="77">
        <f t="shared" si="2"/>
        <v>3698</v>
      </c>
      <c r="AC49" s="77">
        <f t="shared" si="2"/>
        <v>9749</v>
      </c>
      <c r="AD49" s="77">
        <f t="shared" si="2"/>
        <v>0</v>
      </c>
      <c r="AE49" s="77">
        <f t="shared" si="2"/>
        <v>3658</v>
      </c>
      <c r="AF49" s="77">
        <f t="shared" si="2"/>
        <v>2227</v>
      </c>
      <c r="AG49" s="77">
        <f t="shared" si="2"/>
        <v>0</v>
      </c>
      <c r="AH49" s="77">
        <f t="shared" si="2"/>
        <v>92.94</v>
      </c>
      <c r="AI49" s="107">
        <f t="shared" si="2"/>
        <v>6722</v>
      </c>
      <c r="AJ49" s="77">
        <f t="shared" si="2"/>
        <v>0</v>
      </c>
      <c r="AK49" s="77">
        <f t="shared" si="2"/>
        <v>0</v>
      </c>
      <c r="AL49" s="107">
        <f t="shared" si="2"/>
        <v>9756</v>
      </c>
      <c r="AM49" s="107">
        <f t="shared" si="2"/>
        <v>29182</v>
      </c>
      <c r="AN49" s="77">
        <f t="shared" si="2"/>
        <v>89</v>
      </c>
      <c r="AO49" s="77">
        <f t="shared" si="2"/>
        <v>88</v>
      </c>
      <c r="AP49" s="77">
        <f t="shared" si="2"/>
        <v>42</v>
      </c>
      <c r="AQ49" s="77">
        <f t="shared" si="2"/>
        <v>30</v>
      </c>
      <c r="AR49" s="100" t="s">
        <v>67</v>
      </c>
      <c r="AS49" s="101" t="s">
        <v>67</v>
      </c>
      <c r="AT49" s="101" t="s">
        <v>67</v>
      </c>
      <c r="AU49" s="13"/>
      <c r="AV49" s="13"/>
      <c r="AW49" s="13"/>
      <c r="AX49" s="13"/>
      <c r="AY49" s="13"/>
      <c r="AZ49" s="13"/>
      <c r="BA49" s="13"/>
      <c r="BB49" s="8"/>
    </row>
    <row r="50" spans="1:54" s="9" customFormat="1" x14ac:dyDescent="0.2">
      <c r="A50" s="63" t="s">
        <v>70</v>
      </c>
      <c r="B50" s="64">
        <v>2010</v>
      </c>
      <c r="C50" s="76">
        <f>C15+C20+C25+C30+C35+C40+C45+C10</f>
        <v>255</v>
      </c>
      <c r="D50" s="77">
        <f t="shared" ref="D50:AT50" si="3">D15+D20+D25+D30+D35+D40+D45+D10</f>
        <v>43</v>
      </c>
      <c r="E50" s="77">
        <f t="shared" si="3"/>
        <v>159</v>
      </c>
      <c r="F50" s="77">
        <f t="shared" si="3"/>
        <v>95</v>
      </c>
      <c r="G50" s="77">
        <f t="shared" si="3"/>
        <v>15</v>
      </c>
      <c r="H50" s="77">
        <f t="shared" si="3"/>
        <v>8</v>
      </c>
      <c r="I50" s="77">
        <f t="shared" si="3"/>
        <v>1</v>
      </c>
      <c r="J50" s="77">
        <f t="shared" si="3"/>
        <v>0</v>
      </c>
      <c r="K50" s="42">
        <f t="shared" si="3"/>
        <v>50.45</v>
      </c>
      <c r="L50" s="42">
        <f t="shared" si="3"/>
        <v>16.25</v>
      </c>
      <c r="M50" s="42">
        <f t="shared" si="3"/>
        <v>14.5</v>
      </c>
      <c r="N50" s="42">
        <f t="shared" si="3"/>
        <v>11.399999999999999</v>
      </c>
      <c r="O50" s="42">
        <f t="shared" si="3"/>
        <v>8.3000000000000007</v>
      </c>
      <c r="P50" s="33">
        <f>P15+P20+P25+P30+P35+P40+P45+P10</f>
        <v>30638</v>
      </c>
      <c r="Q50" s="77">
        <f>Q15+Q20+Q25+Q30+Q35+Q40+Q45+Q10</f>
        <v>30</v>
      </c>
      <c r="R50" s="77">
        <f t="shared" si="3"/>
        <v>18</v>
      </c>
      <c r="S50" s="77">
        <f t="shared" si="3"/>
        <v>0</v>
      </c>
      <c r="T50" s="77">
        <f t="shared" si="3"/>
        <v>48</v>
      </c>
      <c r="U50" s="77">
        <f t="shared" si="3"/>
        <v>51</v>
      </c>
      <c r="V50" s="77">
        <f t="shared" si="3"/>
        <v>35</v>
      </c>
      <c r="W50" s="77">
        <f t="shared" si="3"/>
        <v>13</v>
      </c>
      <c r="X50" s="77">
        <f t="shared" si="3"/>
        <v>10</v>
      </c>
      <c r="Y50" s="77">
        <f t="shared" si="3"/>
        <v>0</v>
      </c>
      <c r="Z50" s="77">
        <f t="shared" si="3"/>
        <v>10</v>
      </c>
      <c r="AA50" s="77">
        <f t="shared" si="3"/>
        <v>8</v>
      </c>
      <c r="AB50" s="77">
        <f t="shared" si="3"/>
        <v>7123</v>
      </c>
      <c r="AC50" s="77">
        <f t="shared" si="3"/>
        <v>9677</v>
      </c>
      <c r="AD50" s="77">
        <f t="shared" si="3"/>
        <v>0</v>
      </c>
      <c r="AE50" s="77">
        <f t="shared" si="3"/>
        <v>956</v>
      </c>
      <c r="AF50" s="77">
        <f t="shared" si="3"/>
        <v>1936</v>
      </c>
      <c r="AG50" s="77">
        <f t="shared" si="3"/>
        <v>0</v>
      </c>
      <c r="AH50" s="77">
        <f t="shared" si="3"/>
        <v>54</v>
      </c>
      <c r="AI50" s="107">
        <f t="shared" si="3"/>
        <v>17625</v>
      </c>
      <c r="AJ50" s="77">
        <f t="shared" si="3"/>
        <v>0</v>
      </c>
      <c r="AK50" s="77">
        <f t="shared" si="3"/>
        <v>0</v>
      </c>
      <c r="AL50" s="107">
        <f t="shared" si="3"/>
        <v>6103</v>
      </c>
      <c r="AM50" s="107">
        <f t="shared" si="3"/>
        <v>42845</v>
      </c>
      <c r="AN50" s="77">
        <f t="shared" si="3"/>
        <v>92</v>
      </c>
      <c r="AO50" s="77">
        <f t="shared" si="3"/>
        <v>107</v>
      </c>
      <c r="AP50" s="77">
        <f t="shared" si="3"/>
        <v>37</v>
      </c>
      <c r="AQ50" s="77">
        <f t="shared" si="3"/>
        <v>39</v>
      </c>
      <c r="AR50" s="107">
        <f t="shared" si="3"/>
        <v>1193</v>
      </c>
      <c r="AS50" s="77">
        <f t="shared" si="3"/>
        <v>827</v>
      </c>
      <c r="AT50" s="77">
        <f t="shared" si="3"/>
        <v>994</v>
      </c>
      <c r="AU50" s="13"/>
      <c r="AV50" s="13"/>
      <c r="AW50" s="13"/>
      <c r="AX50" s="13"/>
      <c r="AY50" s="13"/>
      <c r="AZ50" s="13"/>
      <c r="BA50" s="13"/>
      <c r="BB50" s="8"/>
    </row>
    <row r="51" spans="1:54" s="12" customFormat="1" x14ac:dyDescent="0.2">
      <c r="A51" s="65" t="s">
        <v>70</v>
      </c>
      <c r="B51" s="66">
        <v>2011</v>
      </c>
      <c r="C51" s="74">
        <f>C16+C21+C26+C31+C36+C41+C46+C11</f>
        <v>293</v>
      </c>
      <c r="D51" s="75">
        <f t="shared" ref="D51:AT51" si="4">D16+D21+D26+D31+D36+D41+D46+D11</f>
        <v>36</v>
      </c>
      <c r="E51" s="75">
        <f t="shared" si="4"/>
        <v>173</v>
      </c>
      <c r="F51" s="75">
        <f t="shared" si="4"/>
        <v>131</v>
      </c>
      <c r="G51" s="75">
        <f t="shared" si="4"/>
        <v>23</v>
      </c>
      <c r="H51" s="75">
        <f t="shared" si="4"/>
        <v>38</v>
      </c>
      <c r="I51" s="75">
        <f t="shared" si="4"/>
        <v>0</v>
      </c>
      <c r="J51" s="75">
        <f t="shared" si="4"/>
        <v>0</v>
      </c>
      <c r="K51" s="41">
        <f t="shared" si="4"/>
        <v>51.3</v>
      </c>
      <c r="L51" s="41">
        <f t="shared" si="4"/>
        <v>15.25</v>
      </c>
      <c r="M51" s="41">
        <f t="shared" si="4"/>
        <v>13.5</v>
      </c>
      <c r="N51" s="41">
        <f t="shared" si="4"/>
        <v>15.25</v>
      </c>
      <c r="O51" s="41">
        <f t="shared" si="4"/>
        <v>7.3</v>
      </c>
      <c r="P51" s="109">
        <f>P16+P21+P26+P31+P36+P41+P46+P11</f>
        <v>32060.667820000002</v>
      </c>
      <c r="Q51" s="75">
        <f t="shared" si="4"/>
        <v>46</v>
      </c>
      <c r="R51" s="75">
        <f t="shared" si="4"/>
        <v>12</v>
      </c>
      <c r="S51" s="75">
        <f t="shared" si="4"/>
        <v>0</v>
      </c>
      <c r="T51" s="75">
        <f t="shared" si="4"/>
        <v>58</v>
      </c>
      <c r="U51" s="75">
        <f t="shared" si="4"/>
        <v>49</v>
      </c>
      <c r="V51" s="75">
        <f t="shared" si="4"/>
        <v>26</v>
      </c>
      <c r="W51" s="75">
        <f t="shared" si="4"/>
        <v>12</v>
      </c>
      <c r="X51" s="75">
        <f t="shared" si="4"/>
        <v>7</v>
      </c>
      <c r="Y51" s="75">
        <f t="shared" si="4"/>
        <v>0</v>
      </c>
      <c r="Z51" s="75">
        <f t="shared" si="4"/>
        <v>7</v>
      </c>
      <c r="AA51" s="75">
        <f t="shared" si="4"/>
        <v>6</v>
      </c>
      <c r="AB51" s="75">
        <f t="shared" si="4"/>
        <v>4425.4356200000002</v>
      </c>
      <c r="AC51" s="75">
        <f t="shared" si="4"/>
        <v>10875.825000000001</v>
      </c>
      <c r="AD51" s="75">
        <f t="shared" si="4"/>
        <v>0</v>
      </c>
      <c r="AE51" s="75">
        <f t="shared" si="4"/>
        <v>1190.59392</v>
      </c>
      <c r="AF51" s="75">
        <f t="shared" si="4"/>
        <v>2114.3528000000001</v>
      </c>
      <c r="AG51" s="75">
        <f t="shared" si="4"/>
        <v>0</v>
      </c>
      <c r="AH51" s="75">
        <f t="shared" si="4"/>
        <v>1.97302</v>
      </c>
      <c r="AI51" s="75">
        <f t="shared" si="4"/>
        <v>560.20000000000005</v>
      </c>
      <c r="AJ51" s="75">
        <f t="shared" si="4"/>
        <v>0</v>
      </c>
      <c r="AK51" s="75">
        <f t="shared" si="4"/>
        <v>630</v>
      </c>
      <c r="AL51" s="108">
        <f t="shared" si="4"/>
        <v>4688.3204500000011</v>
      </c>
      <c r="AM51" s="108">
        <f t="shared" si="4"/>
        <v>24486.700810000002</v>
      </c>
      <c r="AN51" s="75">
        <f t="shared" si="4"/>
        <v>83</v>
      </c>
      <c r="AO51" s="75">
        <f t="shared" si="4"/>
        <v>137</v>
      </c>
      <c r="AP51" s="75">
        <f t="shared" si="4"/>
        <v>48</v>
      </c>
      <c r="AQ51" s="75">
        <f t="shared" si="4"/>
        <v>43</v>
      </c>
      <c r="AR51" s="108">
        <f t="shared" si="4"/>
        <v>1300</v>
      </c>
      <c r="AS51" s="75">
        <f t="shared" si="4"/>
        <v>853</v>
      </c>
      <c r="AT51" s="75">
        <f t="shared" si="4"/>
        <v>941</v>
      </c>
      <c r="AU51" s="25"/>
      <c r="AV51" s="25"/>
      <c r="AW51" s="25"/>
      <c r="AX51" s="25"/>
      <c r="AY51" s="25"/>
      <c r="AZ51" s="25"/>
      <c r="BA51" s="25"/>
      <c r="BB51" s="11"/>
    </row>
    <row r="52" spans="1:54" ht="16.5" customHeight="1" x14ac:dyDescent="0.2">
      <c r="C52" s="118"/>
      <c r="D52" s="80"/>
      <c r="E52" s="80"/>
      <c r="F52" s="80"/>
      <c r="G52" s="80"/>
      <c r="H52" s="80"/>
      <c r="I52" s="80"/>
      <c r="J52" s="80"/>
      <c r="K52" s="46"/>
      <c r="L52" s="46"/>
      <c r="M52" s="46"/>
      <c r="N52" s="46"/>
      <c r="O52" s="46"/>
      <c r="P52" s="27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80"/>
      <c r="AO52" s="80"/>
      <c r="AP52" s="80"/>
      <c r="AQ52" s="80"/>
      <c r="AR52" s="80"/>
      <c r="AS52" s="80"/>
      <c r="AT52" s="80"/>
      <c r="AU52" s="3"/>
      <c r="AV52" s="3"/>
      <c r="AW52" s="3"/>
      <c r="AX52" s="3"/>
      <c r="AY52" s="3"/>
      <c r="AZ52" s="3"/>
      <c r="BA52" s="3"/>
      <c r="BB52" s="3"/>
    </row>
    <row r="53" spans="1:54" x14ac:dyDescent="0.2">
      <c r="A53" s="37" t="s">
        <v>26</v>
      </c>
      <c r="C53" s="118"/>
      <c r="D53" s="80"/>
      <c r="E53" s="80"/>
      <c r="F53" s="80"/>
      <c r="G53" s="80"/>
      <c r="H53" s="80"/>
      <c r="I53" s="80"/>
      <c r="J53" s="80"/>
      <c r="K53" s="46"/>
      <c r="L53" s="46"/>
      <c r="M53" s="46"/>
      <c r="N53" s="46"/>
      <c r="O53" s="46"/>
      <c r="P53" s="6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80"/>
      <c r="AO53" s="80"/>
      <c r="AP53" s="80"/>
      <c r="AQ53" s="80"/>
      <c r="AR53" s="80"/>
      <c r="AS53" s="80"/>
      <c r="AT53" s="80"/>
      <c r="AU53" s="3"/>
      <c r="AV53" s="3"/>
      <c r="AW53" s="3"/>
      <c r="AX53" s="3"/>
      <c r="AY53" s="3"/>
      <c r="AZ53" s="3"/>
      <c r="BA53" s="3"/>
      <c r="BB53" s="3"/>
    </row>
    <row r="54" spans="1:54" x14ac:dyDescent="0.2">
      <c r="A54" s="28" t="s">
        <v>81</v>
      </c>
      <c r="B54" s="20">
        <v>2007</v>
      </c>
      <c r="C54" s="118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46">
        <v>0.2</v>
      </c>
      <c r="L54" s="46">
        <v>0.1</v>
      </c>
      <c r="M54" s="46">
        <v>0.1</v>
      </c>
      <c r="N54" s="46">
        <v>0</v>
      </c>
      <c r="O54" s="46">
        <v>0</v>
      </c>
      <c r="P54" s="6">
        <v>200</v>
      </c>
      <c r="Q54" s="80">
        <v>0</v>
      </c>
      <c r="R54" s="80">
        <v>0</v>
      </c>
      <c r="S54" s="80">
        <v>0</v>
      </c>
      <c r="T54" s="80">
        <v>0</v>
      </c>
      <c r="U54" s="96" t="s">
        <v>67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6">
        <v>0</v>
      </c>
      <c r="AC54" s="6">
        <v>0</v>
      </c>
      <c r="AD54" s="6">
        <v>0</v>
      </c>
      <c r="AE54" s="6">
        <v>0</v>
      </c>
      <c r="AF54" s="38" t="s">
        <v>67</v>
      </c>
      <c r="AG54" s="38" t="s">
        <v>67</v>
      </c>
      <c r="AH54" s="38" t="s">
        <v>67</v>
      </c>
      <c r="AI54" s="38" t="s">
        <v>67</v>
      </c>
      <c r="AJ54" s="6">
        <v>0</v>
      </c>
      <c r="AK54" s="6">
        <v>0</v>
      </c>
      <c r="AL54" s="6">
        <v>0</v>
      </c>
      <c r="AM54" s="6">
        <v>0</v>
      </c>
      <c r="AN54" s="80">
        <v>4</v>
      </c>
      <c r="AO54" s="80">
        <v>0</v>
      </c>
      <c r="AP54" s="80">
        <v>0</v>
      </c>
      <c r="AQ54" s="80">
        <v>0</v>
      </c>
      <c r="AR54" s="96" t="s">
        <v>67</v>
      </c>
      <c r="AS54" s="96" t="s">
        <v>67</v>
      </c>
      <c r="AT54" s="96" t="s">
        <v>67</v>
      </c>
      <c r="AU54" s="3"/>
      <c r="AV54" s="3"/>
      <c r="AW54" s="3"/>
      <c r="AX54" s="3"/>
      <c r="AY54" s="3"/>
      <c r="AZ54" s="3"/>
      <c r="BA54" s="3"/>
      <c r="BB54" s="3"/>
    </row>
    <row r="55" spans="1:54" x14ac:dyDescent="0.2">
      <c r="A55" s="28" t="s">
        <v>81</v>
      </c>
      <c r="B55" s="20">
        <v>2008</v>
      </c>
      <c r="C55" s="118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46">
        <v>0.2</v>
      </c>
      <c r="L55" s="46">
        <v>0.2</v>
      </c>
      <c r="M55" s="46">
        <v>0</v>
      </c>
      <c r="N55" s="46">
        <v>0</v>
      </c>
      <c r="O55" s="46">
        <v>0</v>
      </c>
      <c r="P55" s="6">
        <v>0</v>
      </c>
      <c r="Q55" s="80">
        <v>0</v>
      </c>
      <c r="R55" s="80">
        <v>0</v>
      </c>
      <c r="S55" s="80">
        <v>0</v>
      </c>
      <c r="T55" s="80">
        <v>0</v>
      </c>
      <c r="U55" s="96" t="s">
        <v>67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38" t="s">
        <v>67</v>
      </c>
      <c r="AH55" s="38" t="s">
        <v>67</v>
      </c>
      <c r="AI55" s="6">
        <v>0</v>
      </c>
      <c r="AJ55" s="38" t="s">
        <v>67</v>
      </c>
      <c r="AK55" s="38" t="s">
        <v>67</v>
      </c>
      <c r="AL55" s="6">
        <v>0</v>
      </c>
      <c r="AM55" s="6">
        <v>0</v>
      </c>
      <c r="AN55" s="80">
        <v>3</v>
      </c>
      <c r="AO55" s="80">
        <v>0</v>
      </c>
      <c r="AP55" s="80">
        <v>0</v>
      </c>
      <c r="AQ55" s="80">
        <v>0</v>
      </c>
      <c r="AR55" s="96" t="s">
        <v>67</v>
      </c>
      <c r="AS55" s="96" t="s">
        <v>67</v>
      </c>
      <c r="AT55" s="96" t="s">
        <v>67</v>
      </c>
      <c r="AU55" s="3"/>
      <c r="AV55" s="3"/>
      <c r="AW55" s="3"/>
      <c r="AX55" s="3"/>
      <c r="AY55" s="3"/>
      <c r="AZ55" s="3"/>
      <c r="BA55" s="3"/>
      <c r="BB55" s="3"/>
    </row>
    <row r="56" spans="1:54" s="9" customFormat="1" x14ac:dyDescent="0.2">
      <c r="A56" s="28" t="s">
        <v>81</v>
      </c>
      <c r="B56" s="16">
        <v>2009</v>
      </c>
      <c r="C56" s="78">
        <v>2</v>
      </c>
      <c r="D56" s="79">
        <v>0</v>
      </c>
      <c r="E56" s="79">
        <v>1</v>
      </c>
      <c r="F56" s="79">
        <v>1</v>
      </c>
      <c r="G56" s="79">
        <v>0</v>
      </c>
      <c r="H56" s="79">
        <v>0</v>
      </c>
      <c r="I56" s="79">
        <v>0</v>
      </c>
      <c r="J56" s="79">
        <v>0</v>
      </c>
      <c r="K56" s="43">
        <v>0.2</v>
      </c>
      <c r="L56" s="43">
        <v>0.2</v>
      </c>
      <c r="M56" s="40">
        <v>0</v>
      </c>
      <c r="N56" s="40">
        <v>0</v>
      </c>
      <c r="O56" s="40">
        <v>0</v>
      </c>
      <c r="P56" s="22">
        <v>0</v>
      </c>
      <c r="Q56" s="93">
        <v>0</v>
      </c>
      <c r="R56" s="92">
        <v>0</v>
      </c>
      <c r="S56" s="92">
        <v>0</v>
      </c>
      <c r="T56" s="92">
        <v>0</v>
      </c>
      <c r="U56" s="92">
        <v>0</v>
      </c>
      <c r="V56" s="92">
        <v>0</v>
      </c>
      <c r="W56" s="92">
        <v>0</v>
      </c>
      <c r="X56" s="92">
        <v>0</v>
      </c>
      <c r="Y56" s="92">
        <v>0</v>
      </c>
      <c r="Z56" s="92">
        <v>0</v>
      </c>
      <c r="AA56" s="92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2">
        <v>0</v>
      </c>
      <c r="AN56" s="92">
        <v>3</v>
      </c>
      <c r="AO56" s="92">
        <v>0</v>
      </c>
      <c r="AP56" s="93">
        <v>0</v>
      </c>
      <c r="AQ56" s="93">
        <v>0</v>
      </c>
      <c r="AR56" s="92"/>
      <c r="AS56" s="93"/>
      <c r="AT56" s="93"/>
      <c r="AU56" s="8"/>
      <c r="AV56" s="8"/>
      <c r="AW56" s="8"/>
      <c r="AX56" s="8"/>
      <c r="AY56" s="8"/>
      <c r="AZ56" s="8"/>
    </row>
    <row r="57" spans="1:54" s="9" customFormat="1" x14ac:dyDescent="0.2">
      <c r="A57" s="28" t="s">
        <v>81</v>
      </c>
      <c r="B57" s="17">
        <v>2010</v>
      </c>
      <c r="C57" s="72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40">
        <v>0.1</v>
      </c>
      <c r="L57" s="40">
        <v>0.1</v>
      </c>
      <c r="M57" s="40">
        <v>0</v>
      </c>
      <c r="N57" s="40">
        <v>0</v>
      </c>
      <c r="O57" s="40">
        <v>0</v>
      </c>
      <c r="P57" s="21">
        <v>102</v>
      </c>
      <c r="Q57" s="92">
        <v>0</v>
      </c>
      <c r="R57" s="92">
        <v>0</v>
      </c>
      <c r="S57" s="92">
        <v>0</v>
      </c>
      <c r="T57" s="92">
        <v>0</v>
      </c>
      <c r="U57" s="92">
        <v>0</v>
      </c>
      <c r="V57" s="92">
        <v>0</v>
      </c>
      <c r="W57" s="92">
        <v>0</v>
      </c>
      <c r="X57" s="92">
        <v>0</v>
      </c>
      <c r="Y57" s="92">
        <v>0</v>
      </c>
      <c r="Z57" s="92">
        <v>0</v>
      </c>
      <c r="AA57" s="92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92">
        <v>2</v>
      </c>
      <c r="AO57" s="92">
        <v>0</v>
      </c>
      <c r="AP57" s="92">
        <v>0</v>
      </c>
      <c r="AQ57" s="92">
        <v>0</v>
      </c>
      <c r="AR57" s="73"/>
      <c r="AS57" s="73"/>
      <c r="AT57" s="73"/>
      <c r="AU57" s="8"/>
      <c r="AV57" s="8"/>
      <c r="AW57" s="8"/>
      <c r="AX57" s="8"/>
      <c r="AY57" s="8"/>
      <c r="AZ57" s="8"/>
      <c r="BA57" s="8"/>
      <c r="BB57" s="8"/>
    </row>
    <row r="58" spans="1:54" s="12" customFormat="1" x14ac:dyDescent="0.2">
      <c r="A58" s="30" t="s">
        <v>81</v>
      </c>
      <c r="B58" s="19">
        <v>2011</v>
      </c>
      <c r="C58" s="74">
        <v>0</v>
      </c>
      <c r="D58" s="75"/>
      <c r="E58" s="75">
        <v>0</v>
      </c>
      <c r="F58" s="75">
        <v>0</v>
      </c>
      <c r="G58" s="75"/>
      <c r="H58" s="75">
        <v>0</v>
      </c>
      <c r="I58" s="75">
        <v>0</v>
      </c>
      <c r="J58" s="75">
        <v>0</v>
      </c>
      <c r="K58" s="41">
        <v>0.2</v>
      </c>
      <c r="L58" s="48">
        <v>0.2</v>
      </c>
      <c r="M58" s="41"/>
      <c r="N58" s="41"/>
      <c r="O58" s="41"/>
      <c r="P58" s="23">
        <v>150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0</v>
      </c>
      <c r="AA58" s="75">
        <v>0</v>
      </c>
      <c r="AB58" s="50">
        <v>0</v>
      </c>
      <c r="AC58" s="50">
        <v>0</v>
      </c>
      <c r="AD58" s="50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75">
        <v>2</v>
      </c>
      <c r="AO58" s="75"/>
      <c r="AP58" s="75"/>
      <c r="AQ58" s="75">
        <v>0</v>
      </c>
      <c r="AR58" s="75"/>
      <c r="AS58" s="75">
        <v>3</v>
      </c>
      <c r="AT58" s="75">
        <v>6</v>
      </c>
      <c r="AU58" s="11"/>
      <c r="AV58" s="11"/>
      <c r="AW58" s="11"/>
      <c r="AX58" s="11"/>
      <c r="AY58" s="11"/>
      <c r="AZ58" s="11"/>
      <c r="BA58" s="11"/>
      <c r="BB58" s="11"/>
    </row>
    <row r="59" spans="1:54" x14ac:dyDescent="0.2">
      <c r="A59" s="2" t="s">
        <v>7</v>
      </c>
      <c r="B59" s="20">
        <v>2007</v>
      </c>
      <c r="C59" s="118">
        <v>5</v>
      </c>
      <c r="D59" s="80">
        <v>0</v>
      </c>
      <c r="E59" s="80">
        <v>4</v>
      </c>
      <c r="F59" s="80">
        <v>4</v>
      </c>
      <c r="G59" s="80">
        <v>0</v>
      </c>
      <c r="H59" s="80">
        <v>4</v>
      </c>
      <c r="I59" s="80">
        <v>0</v>
      </c>
      <c r="J59" s="80">
        <v>0</v>
      </c>
      <c r="K59" s="46">
        <v>4</v>
      </c>
      <c r="L59" s="46">
        <v>2</v>
      </c>
      <c r="M59" s="46">
        <v>1</v>
      </c>
      <c r="N59" s="46">
        <v>1</v>
      </c>
      <c r="O59" s="46">
        <v>0</v>
      </c>
      <c r="P59" s="6">
        <v>3780</v>
      </c>
      <c r="Q59" s="80">
        <v>1</v>
      </c>
      <c r="R59" s="80">
        <v>0</v>
      </c>
      <c r="S59" s="80">
        <v>0</v>
      </c>
      <c r="T59" s="80">
        <v>1</v>
      </c>
      <c r="U59" s="96" t="s">
        <v>67</v>
      </c>
      <c r="V59" s="80">
        <v>0</v>
      </c>
      <c r="W59" s="80">
        <v>0</v>
      </c>
      <c r="X59" s="80">
        <v>0</v>
      </c>
      <c r="Y59" s="80">
        <v>0</v>
      </c>
      <c r="Z59" s="80">
        <v>0</v>
      </c>
      <c r="AA59" s="80">
        <v>0</v>
      </c>
      <c r="AB59" s="6">
        <v>8880</v>
      </c>
      <c r="AC59" s="6">
        <v>0</v>
      </c>
      <c r="AD59" s="6">
        <v>0</v>
      </c>
      <c r="AE59" s="6">
        <v>0</v>
      </c>
      <c r="AF59" s="38" t="s">
        <v>67</v>
      </c>
      <c r="AG59" s="38" t="s">
        <v>67</v>
      </c>
      <c r="AH59" s="38" t="s">
        <v>67</v>
      </c>
      <c r="AI59" s="38" t="s">
        <v>67</v>
      </c>
      <c r="AJ59" s="6">
        <v>0</v>
      </c>
      <c r="AK59" s="6">
        <v>0</v>
      </c>
      <c r="AL59" s="6">
        <v>0</v>
      </c>
      <c r="AM59" s="6">
        <v>8880</v>
      </c>
      <c r="AN59" s="80">
        <v>21</v>
      </c>
      <c r="AO59" s="80">
        <v>9</v>
      </c>
      <c r="AP59" s="80">
        <v>8</v>
      </c>
      <c r="AQ59" s="80">
        <v>0</v>
      </c>
      <c r="AR59" s="96" t="s">
        <v>67</v>
      </c>
      <c r="AS59" s="96" t="s">
        <v>67</v>
      </c>
      <c r="AT59" s="96" t="s">
        <v>67</v>
      </c>
      <c r="AU59" s="3"/>
      <c r="AV59" s="3"/>
      <c r="AW59" s="3"/>
      <c r="AX59" s="3"/>
      <c r="AY59" s="3"/>
      <c r="AZ59" s="3"/>
      <c r="BA59" s="3"/>
      <c r="BB59" s="3"/>
    </row>
    <row r="60" spans="1:54" x14ac:dyDescent="0.2">
      <c r="A60" s="2" t="s">
        <v>7</v>
      </c>
      <c r="B60" s="20">
        <v>2008</v>
      </c>
      <c r="C60" s="118">
        <v>4</v>
      </c>
      <c r="D60" s="80">
        <v>1</v>
      </c>
      <c r="E60" s="80">
        <v>4</v>
      </c>
      <c r="F60" s="80">
        <v>3</v>
      </c>
      <c r="G60" s="80">
        <v>0</v>
      </c>
      <c r="H60" s="80">
        <v>2</v>
      </c>
      <c r="I60" s="80">
        <v>0</v>
      </c>
      <c r="J60" s="80">
        <v>0</v>
      </c>
      <c r="K60" s="46">
        <v>2.5</v>
      </c>
      <c r="L60" s="46">
        <v>1.5</v>
      </c>
      <c r="M60" s="46">
        <v>0.5</v>
      </c>
      <c r="N60" s="46">
        <v>0.5</v>
      </c>
      <c r="O60" s="46">
        <v>0</v>
      </c>
      <c r="P60" s="6">
        <v>3444</v>
      </c>
      <c r="Q60" s="80">
        <v>1</v>
      </c>
      <c r="R60" s="80">
        <v>0</v>
      </c>
      <c r="S60" s="80">
        <v>0</v>
      </c>
      <c r="T60" s="80">
        <v>1</v>
      </c>
      <c r="U60" s="96" t="s">
        <v>67</v>
      </c>
      <c r="V60" s="80">
        <v>0</v>
      </c>
      <c r="W60" s="80">
        <v>1</v>
      </c>
      <c r="X60" s="80">
        <v>0</v>
      </c>
      <c r="Y60" s="80">
        <v>0</v>
      </c>
      <c r="Z60" s="80">
        <v>0</v>
      </c>
      <c r="AA60" s="80">
        <v>0</v>
      </c>
      <c r="AB60" s="6">
        <v>49150</v>
      </c>
      <c r="AC60" s="6">
        <v>0</v>
      </c>
      <c r="AD60" s="6">
        <v>0</v>
      </c>
      <c r="AE60" s="6">
        <v>0</v>
      </c>
      <c r="AF60" s="6">
        <v>0</v>
      </c>
      <c r="AG60" s="38" t="s">
        <v>67</v>
      </c>
      <c r="AH60" s="38" t="s">
        <v>67</v>
      </c>
      <c r="AI60" s="6">
        <v>0</v>
      </c>
      <c r="AJ60" s="38" t="s">
        <v>67</v>
      </c>
      <c r="AK60" s="38" t="s">
        <v>67</v>
      </c>
      <c r="AL60" s="6">
        <v>0</v>
      </c>
      <c r="AM60" s="6">
        <v>49150</v>
      </c>
      <c r="AN60" s="80">
        <v>22</v>
      </c>
      <c r="AO60" s="80">
        <v>9</v>
      </c>
      <c r="AP60" s="80">
        <v>9</v>
      </c>
      <c r="AQ60" s="80">
        <v>0</v>
      </c>
      <c r="AR60" s="80"/>
      <c r="AS60" s="80"/>
      <c r="AT60" s="80"/>
      <c r="AU60" s="3"/>
      <c r="AV60" s="3"/>
      <c r="AW60" s="3"/>
      <c r="AX60" s="3"/>
      <c r="AY60" s="3"/>
      <c r="AZ60" s="3"/>
      <c r="BA60" s="3"/>
      <c r="BB60" s="3"/>
    </row>
    <row r="61" spans="1:54" s="9" customFormat="1" x14ac:dyDescent="0.2">
      <c r="A61" s="2" t="s">
        <v>7</v>
      </c>
      <c r="B61" s="16">
        <v>2009</v>
      </c>
      <c r="C61" s="78">
        <v>4</v>
      </c>
      <c r="D61" s="79">
        <v>2</v>
      </c>
      <c r="E61" s="79">
        <v>4</v>
      </c>
      <c r="F61" s="79">
        <v>2</v>
      </c>
      <c r="G61" s="79">
        <v>1</v>
      </c>
      <c r="H61" s="79">
        <v>0</v>
      </c>
      <c r="I61" s="79">
        <v>0</v>
      </c>
      <c r="J61" s="79">
        <v>0</v>
      </c>
      <c r="K61" s="43">
        <v>2</v>
      </c>
      <c r="L61" s="43">
        <v>1</v>
      </c>
      <c r="M61" s="40">
        <v>0.5</v>
      </c>
      <c r="N61" s="40">
        <v>0.5</v>
      </c>
      <c r="O61" s="40">
        <v>0</v>
      </c>
      <c r="P61" s="22">
        <v>3151</v>
      </c>
      <c r="Q61" s="93">
        <v>0</v>
      </c>
      <c r="R61" s="93">
        <v>0</v>
      </c>
      <c r="S61" s="93">
        <v>0</v>
      </c>
      <c r="T61" s="92">
        <v>0</v>
      </c>
      <c r="U61" s="92">
        <v>0</v>
      </c>
      <c r="V61" s="92">
        <v>1</v>
      </c>
      <c r="W61" s="92">
        <v>0</v>
      </c>
      <c r="X61" s="92">
        <v>0</v>
      </c>
      <c r="Y61" s="92">
        <v>0</v>
      </c>
      <c r="Z61" s="92">
        <v>0</v>
      </c>
      <c r="AA61" s="92">
        <v>0</v>
      </c>
      <c r="AB61" s="21">
        <v>52395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0</v>
      </c>
      <c r="AM61" s="22">
        <v>52395</v>
      </c>
      <c r="AN61" s="93">
        <v>11</v>
      </c>
      <c r="AO61" s="92">
        <v>4</v>
      </c>
      <c r="AP61" s="93">
        <v>4</v>
      </c>
      <c r="AQ61" s="93">
        <v>0</v>
      </c>
      <c r="AR61" s="100"/>
      <c r="AS61" s="100"/>
      <c r="AT61" s="79"/>
      <c r="AU61" s="8"/>
      <c r="AV61" s="8"/>
      <c r="AW61" s="8"/>
      <c r="AX61" s="8"/>
      <c r="AY61" s="8"/>
      <c r="AZ61" s="8"/>
      <c r="BA61" s="8"/>
    </row>
    <row r="62" spans="1:54" x14ac:dyDescent="0.2">
      <c r="A62" s="2" t="s">
        <v>7</v>
      </c>
      <c r="B62" s="18">
        <v>2010</v>
      </c>
      <c r="C62" s="72">
        <v>4</v>
      </c>
      <c r="D62" s="73">
        <v>0</v>
      </c>
      <c r="E62" s="73">
        <v>3</v>
      </c>
      <c r="F62" s="73">
        <v>2</v>
      </c>
      <c r="G62" s="73">
        <v>0</v>
      </c>
      <c r="H62" s="73">
        <v>3</v>
      </c>
      <c r="I62" s="73">
        <v>0</v>
      </c>
      <c r="J62" s="73">
        <v>0</v>
      </c>
      <c r="K62" s="40">
        <v>2</v>
      </c>
      <c r="L62" s="40">
        <v>1</v>
      </c>
      <c r="M62" s="40">
        <v>0.5</v>
      </c>
      <c r="N62" s="40">
        <v>0.5</v>
      </c>
      <c r="O62" s="40">
        <v>0</v>
      </c>
      <c r="P62" s="21">
        <v>3875</v>
      </c>
      <c r="Q62" s="92">
        <v>0</v>
      </c>
      <c r="R62" s="92">
        <v>0</v>
      </c>
      <c r="S62" s="92">
        <v>0</v>
      </c>
      <c r="T62" s="92">
        <v>0</v>
      </c>
      <c r="U62" s="92">
        <v>0</v>
      </c>
      <c r="V62" s="92">
        <v>0</v>
      </c>
      <c r="W62" s="92">
        <v>0</v>
      </c>
      <c r="X62" s="92">
        <v>0</v>
      </c>
      <c r="Y62" s="92">
        <v>0</v>
      </c>
      <c r="Z62" s="92">
        <v>0</v>
      </c>
      <c r="AA62" s="92">
        <v>0</v>
      </c>
      <c r="AB62" s="21">
        <v>54850</v>
      </c>
      <c r="AC62" s="21">
        <v>0</v>
      </c>
      <c r="AD62" s="21">
        <v>0</v>
      </c>
      <c r="AE62" s="21">
        <v>9900</v>
      </c>
      <c r="AF62" s="21">
        <v>0</v>
      </c>
      <c r="AG62" s="21">
        <v>0</v>
      </c>
      <c r="AH62" s="21">
        <v>0</v>
      </c>
      <c r="AI62" s="21">
        <v>0</v>
      </c>
      <c r="AJ62" s="21">
        <v>0</v>
      </c>
      <c r="AK62" s="21">
        <v>0</v>
      </c>
      <c r="AL62" s="21">
        <v>0</v>
      </c>
      <c r="AM62" s="21">
        <v>64750</v>
      </c>
      <c r="AN62" s="92">
        <v>13</v>
      </c>
      <c r="AO62" s="92">
        <v>3</v>
      </c>
      <c r="AP62" s="92">
        <v>3</v>
      </c>
      <c r="AQ62" s="92">
        <v>0</v>
      </c>
      <c r="AR62" s="92">
        <v>7</v>
      </c>
      <c r="AS62" s="92">
        <v>0</v>
      </c>
      <c r="AT62" s="92">
        <v>9</v>
      </c>
      <c r="AU62" s="15"/>
      <c r="AV62" s="15"/>
      <c r="AW62" s="15"/>
      <c r="AX62" s="15"/>
      <c r="AY62" s="15"/>
      <c r="AZ62" s="15"/>
      <c r="BA62" s="15"/>
      <c r="BB62" s="15"/>
    </row>
    <row r="63" spans="1:54" s="12" customFormat="1" x14ac:dyDescent="0.2">
      <c r="A63" s="24" t="s">
        <v>7</v>
      </c>
      <c r="B63" s="19">
        <v>2011</v>
      </c>
      <c r="C63" s="74">
        <v>6</v>
      </c>
      <c r="D63" s="75">
        <v>0</v>
      </c>
      <c r="E63" s="75">
        <v>6</v>
      </c>
      <c r="F63" s="75">
        <v>4</v>
      </c>
      <c r="G63" s="75">
        <v>0</v>
      </c>
      <c r="H63" s="75">
        <v>4</v>
      </c>
      <c r="I63" s="75">
        <v>0</v>
      </c>
      <c r="J63" s="75">
        <v>0</v>
      </c>
      <c r="K63" s="41">
        <v>2</v>
      </c>
      <c r="L63" s="41">
        <v>1</v>
      </c>
      <c r="M63" s="41">
        <v>0.5</v>
      </c>
      <c r="N63" s="41">
        <v>0.5</v>
      </c>
      <c r="O63" s="41">
        <v>0</v>
      </c>
      <c r="P63" s="23">
        <v>4110.2539999999999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75">
        <v>0</v>
      </c>
      <c r="Z63" s="75">
        <v>0</v>
      </c>
      <c r="AA63" s="75">
        <v>0</v>
      </c>
      <c r="AB63" s="50">
        <v>40964</v>
      </c>
      <c r="AC63" s="50">
        <v>0</v>
      </c>
      <c r="AD63" s="50">
        <v>0</v>
      </c>
      <c r="AE63" s="23">
        <v>0</v>
      </c>
      <c r="AF63" s="23">
        <v>0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1052</v>
      </c>
      <c r="AM63" s="23">
        <v>42016</v>
      </c>
      <c r="AN63" s="75">
        <v>16</v>
      </c>
      <c r="AO63" s="75">
        <v>3</v>
      </c>
      <c r="AP63" s="75">
        <v>3</v>
      </c>
      <c r="AQ63" s="75">
        <v>0</v>
      </c>
      <c r="AR63" s="84">
        <v>5</v>
      </c>
      <c r="AS63" s="84">
        <v>4</v>
      </c>
      <c r="AT63" s="84">
        <v>8</v>
      </c>
      <c r="AU63" s="25"/>
      <c r="AV63" s="25"/>
      <c r="AW63" s="25"/>
      <c r="AX63" s="25"/>
      <c r="AY63" s="25"/>
      <c r="AZ63" s="25"/>
      <c r="BA63" s="25"/>
      <c r="BB63" s="25"/>
    </row>
    <row r="64" spans="1:54" x14ac:dyDescent="0.2">
      <c r="A64" s="52" t="s">
        <v>68</v>
      </c>
      <c r="B64" s="20">
        <v>2007</v>
      </c>
      <c r="C64" s="117">
        <f>+C54+C59</f>
        <v>5</v>
      </c>
      <c r="D64" s="68">
        <f t="shared" ref="D64:AT68" si="5">+D54+D59</f>
        <v>0</v>
      </c>
      <c r="E64" s="68">
        <f t="shared" si="5"/>
        <v>4</v>
      </c>
      <c r="F64" s="68">
        <f t="shared" si="5"/>
        <v>4</v>
      </c>
      <c r="G64" s="68">
        <f t="shared" si="5"/>
        <v>0</v>
      </c>
      <c r="H64" s="68">
        <f t="shared" si="5"/>
        <v>4</v>
      </c>
      <c r="I64" s="68">
        <f t="shared" si="5"/>
        <v>0</v>
      </c>
      <c r="J64" s="68">
        <f t="shared" si="5"/>
        <v>0</v>
      </c>
      <c r="K64" s="44">
        <f t="shared" si="5"/>
        <v>4.2</v>
      </c>
      <c r="L64" s="44">
        <f t="shared" si="5"/>
        <v>2.1</v>
      </c>
      <c r="M64" s="44">
        <f t="shared" si="5"/>
        <v>1.1000000000000001</v>
      </c>
      <c r="N64" s="44">
        <f t="shared" si="5"/>
        <v>1</v>
      </c>
      <c r="O64" s="44">
        <f t="shared" si="5"/>
        <v>0</v>
      </c>
      <c r="P64" s="7">
        <f t="shared" si="5"/>
        <v>3980</v>
      </c>
      <c r="Q64" s="68">
        <f t="shared" si="5"/>
        <v>1</v>
      </c>
      <c r="R64" s="68">
        <f t="shared" si="5"/>
        <v>0</v>
      </c>
      <c r="S64" s="68">
        <f t="shared" si="5"/>
        <v>0</v>
      </c>
      <c r="T64" s="68">
        <f t="shared" si="5"/>
        <v>1</v>
      </c>
      <c r="U64" s="97" t="s">
        <v>67</v>
      </c>
      <c r="V64" s="68">
        <f t="shared" si="5"/>
        <v>0</v>
      </c>
      <c r="W64" s="68">
        <f t="shared" si="5"/>
        <v>0</v>
      </c>
      <c r="X64" s="68">
        <f t="shared" si="5"/>
        <v>0</v>
      </c>
      <c r="Y64" s="68">
        <f t="shared" si="5"/>
        <v>0</v>
      </c>
      <c r="Z64" s="68">
        <f t="shared" si="5"/>
        <v>0</v>
      </c>
      <c r="AA64" s="68">
        <f t="shared" si="5"/>
        <v>0</v>
      </c>
      <c r="AB64" s="7">
        <f t="shared" si="5"/>
        <v>8880</v>
      </c>
      <c r="AC64" s="7">
        <f t="shared" si="5"/>
        <v>0</v>
      </c>
      <c r="AD64" s="7">
        <f t="shared" si="5"/>
        <v>0</v>
      </c>
      <c r="AE64" s="7">
        <f t="shared" si="5"/>
        <v>0</v>
      </c>
      <c r="AF64" s="38" t="s">
        <v>67</v>
      </c>
      <c r="AG64" s="38" t="s">
        <v>67</v>
      </c>
      <c r="AH64" s="38" t="s">
        <v>67</v>
      </c>
      <c r="AI64" s="38" t="s">
        <v>67</v>
      </c>
      <c r="AJ64" s="7">
        <f t="shared" si="5"/>
        <v>0</v>
      </c>
      <c r="AK64" s="7">
        <f t="shared" si="5"/>
        <v>0</v>
      </c>
      <c r="AL64" s="7">
        <f t="shared" si="5"/>
        <v>0</v>
      </c>
      <c r="AM64" s="7">
        <f t="shared" si="5"/>
        <v>8880</v>
      </c>
      <c r="AN64" s="68">
        <f t="shared" si="5"/>
        <v>25</v>
      </c>
      <c r="AO64" s="68">
        <f t="shared" si="5"/>
        <v>9</v>
      </c>
      <c r="AP64" s="68">
        <f t="shared" si="5"/>
        <v>8</v>
      </c>
      <c r="AQ64" s="68">
        <f t="shared" si="5"/>
        <v>0</v>
      </c>
      <c r="AR64" s="97" t="s">
        <v>67</v>
      </c>
      <c r="AS64" s="97" t="s">
        <v>67</v>
      </c>
      <c r="AT64" s="97" t="s">
        <v>67</v>
      </c>
    </row>
    <row r="65" spans="1:55" x14ac:dyDescent="0.2">
      <c r="A65" s="52" t="s">
        <v>68</v>
      </c>
      <c r="B65" s="20">
        <v>2008</v>
      </c>
      <c r="C65" s="117">
        <f>+C55+C60</f>
        <v>4</v>
      </c>
      <c r="D65" s="68">
        <f t="shared" ref="D65:R65" si="6">+D55+D60</f>
        <v>1</v>
      </c>
      <c r="E65" s="68">
        <f t="shared" si="6"/>
        <v>4</v>
      </c>
      <c r="F65" s="68">
        <f t="shared" si="6"/>
        <v>3</v>
      </c>
      <c r="G65" s="68">
        <f t="shared" si="6"/>
        <v>0</v>
      </c>
      <c r="H65" s="68">
        <f t="shared" si="6"/>
        <v>2</v>
      </c>
      <c r="I65" s="68">
        <f t="shared" si="6"/>
        <v>0</v>
      </c>
      <c r="J65" s="68">
        <f t="shared" si="6"/>
        <v>0</v>
      </c>
      <c r="K65" s="44">
        <f t="shared" si="6"/>
        <v>2.7</v>
      </c>
      <c r="L65" s="44">
        <f t="shared" si="6"/>
        <v>1.7</v>
      </c>
      <c r="M65" s="44">
        <f t="shared" si="6"/>
        <v>0.5</v>
      </c>
      <c r="N65" s="44">
        <f t="shared" si="6"/>
        <v>0.5</v>
      </c>
      <c r="O65" s="44">
        <f t="shared" si="6"/>
        <v>0</v>
      </c>
      <c r="P65" s="7">
        <f t="shared" si="6"/>
        <v>3444</v>
      </c>
      <c r="Q65" s="68">
        <f t="shared" si="6"/>
        <v>1</v>
      </c>
      <c r="R65" s="68">
        <f t="shared" si="6"/>
        <v>0</v>
      </c>
      <c r="S65" s="68">
        <f t="shared" si="5"/>
        <v>0</v>
      </c>
      <c r="T65" s="68">
        <f t="shared" si="5"/>
        <v>1</v>
      </c>
      <c r="U65" s="97" t="s">
        <v>67</v>
      </c>
      <c r="V65" s="68">
        <f t="shared" si="5"/>
        <v>0</v>
      </c>
      <c r="W65" s="68">
        <f t="shared" si="5"/>
        <v>1</v>
      </c>
      <c r="X65" s="68">
        <f t="shared" si="5"/>
        <v>0</v>
      </c>
      <c r="Y65" s="68">
        <f t="shared" si="5"/>
        <v>0</v>
      </c>
      <c r="Z65" s="68">
        <f t="shared" si="5"/>
        <v>0</v>
      </c>
      <c r="AA65" s="68">
        <f t="shared" si="5"/>
        <v>0</v>
      </c>
      <c r="AB65" s="7">
        <f t="shared" si="5"/>
        <v>49150</v>
      </c>
      <c r="AC65" s="7">
        <f t="shared" si="5"/>
        <v>0</v>
      </c>
      <c r="AD65" s="7">
        <f t="shared" si="5"/>
        <v>0</v>
      </c>
      <c r="AE65" s="7">
        <f t="shared" si="5"/>
        <v>0</v>
      </c>
      <c r="AF65" s="7">
        <f t="shared" si="5"/>
        <v>0</v>
      </c>
      <c r="AG65" s="54" t="s">
        <v>67</v>
      </c>
      <c r="AH65" s="54" t="s">
        <v>67</v>
      </c>
      <c r="AI65" s="7">
        <f t="shared" si="5"/>
        <v>0</v>
      </c>
      <c r="AJ65" s="54" t="s">
        <v>67</v>
      </c>
      <c r="AK65" s="54" t="s">
        <v>67</v>
      </c>
      <c r="AL65" s="7">
        <f t="shared" si="5"/>
        <v>0</v>
      </c>
      <c r="AM65" s="7">
        <f t="shared" si="5"/>
        <v>49150</v>
      </c>
      <c r="AN65" s="68">
        <f t="shared" si="5"/>
        <v>25</v>
      </c>
      <c r="AO65" s="68">
        <f t="shared" si="5"/>
        <v>9</v>
      </c>
      <c r="AP65" s="68">
        <f t="shared" si="5"/>
        <v>9</v>
      </c>
      <c r="AQ65" s="68">
        <f t="shared" si="5"/>
        <v>0</v>
      </c>
      <c r="AR65" s="97" t="s">
        <v>67</v>
      </c>
      <c r="AS65" s="97" t="s">
        <v>67</v>
      </c>
      <c r="AT65" s="97" t="s">
        <v>67</v>
      </c>
    </row>
    <row r="66" spans="1:55" x14ac:dyDescent="0.2">
      <c r="A66" s="52" t="s">
        <v>68</v>
      </c>
      <c r="B66" s="16">
        <v>2009</v>
      </c>
      <c r="C66" s="117">
        <f>+C56+C61</f>
        <v>6</v>
      </c>
      <c r="D66" s="68">
        <f t="shared" si="5"/>
        <v>2</v>
      </c>
      <c r="E66" s="68">
        <f t="shared" si="5"/>
        <v>5</v>
      </c>
      <c r="F66" s="68">
        <f t="shared" si="5"/>
        <v>3</v>
      </c>
      <c r="G66" s="68">
        <f t="shared" si="5"/>
        <v>1</v>
      </c>
      <c r="H66" s="68">
        <f t="shared" si="5"/>
        <v>0</v>
      </c>
      <c r="I66" s="68">
        <f t="shared" si="5"/>
        <v>0</v>
      </c>
      <c r="J66" s="68">
        <f t="shared" si="5"/>
        <v>0</v>
      </c>
      <c r="K66" s="44">
        <f t="shared" si="5"/>
        <v>2.2000000000000002</v>
      </c>
      <c r="L66" s="44">
        <f t="shared" si="5"/>
        <v>1.2</v>
      </c>
      <c r="M66" s="44">
        <f t="shared" si="5"/>
        <v>0.5</v>
      </c>
      <c r="N66" s="44">
        <f t="shared" si="5"/>
        <v>0.5</v>
      </c>
      <c r="O66" s="44">
        <f t="shared" si="5"/>
        <v>0</v>
      </c>
      <c r="P66" s="7">
        <f t="shared" si="5"/>
        <v>3151</v>
      </c>
      <c r="Q66" s="68">
        <f t="shared" si="5"/>
        <v>0</v>
      </c>
      <c r="R66" s="68">
        <f t="shared" si="5"/>
        <v>0</v>
      </c>
      <c r="S66" s="68">
        <f t="shared" si="5"/>
        <v>0</v>
      </c>
      <c r="T66" s="68">
        <f t="shared" si="5"/>
        <v>0</v>
      </c>
      <c r="U66" s="68">
        <f t="shared" si="5"/>
        <v>0</v>
      </c>
      <c r="V66" s="68">
        <f t="shared" si="5"/>
        <v>1</v>
      </c>
      <c r="W66" s="68">
        <f t="shared" si="5"/>
        <v>0</v>
      </c>
      <c r="X66" s="68">
        <f t="shared" si="5"/>
        <v>0</v>
      </c>
      <c r="Y66" s="68">
        <f t="shared" si="5"/>
        <v>0</v>
      </c>
      <c r="Z66" s="68">
        <f t="shared" si="5"/>
        <v>0</v>
      </c>
      <c r="AA66" s="68">
        <f t="shared" si="5"/>
        <v>0</v>
      </c>
      <c r="AB66" s="7">
        <f t="shared" si="5"/>
        <v>52395</v>
      </c>
      <c r="AC66" s="7">
        <f t="shared" si="5"/>
        <v>0</v>
      </c>
      <c r="AD66" s="7">
        <f t="shared" si="5"/>
        <v>0</v>
      </c>
      <c r="AE66" s="7">
        <f t="shared" si="5"/>
        <v>0</v>
      </c>
      <c r="AF66" s="7">
        <f t="shared" si="5"/>
        <v>0</v>
      </c>
      <c r="AG66" s="7">
        <f t="shared" si="5"/>
        <v>0</v>
      </c>
      <c r="AH66" s="7">
        <f t="shared" si="5"/>
        <v>0</v>
      </c>
      <c r="AI66" s="7">
        <f t="shared" si="5"/>
        <v>0</v>
      </c>
      <c r="AJ66" s="7">
        <f t="shared" si="5"/>
        <v>0</v>
      </c>
      <c r="AK66" s="7">
        <f t="shared" si="5"/>
        <v>0</v>
      </c>
      <c r="AL66" s="7">
        <f t="shared" si="5"/>
        <v>0</v>
      </c>
      <c r="AM66" s="7">
        <f t="shared" si="5"/>
        <v>52395</v>
      </c>
      <c r="AN66" s="68">
        <f t="shared" si="5"/>
        <v>14</v>
      </c>
      <c r="AO66" s="68">
        <f t="shared" si="5"/>
        <v>4</v>
      </c>
      <c r="AP66" s="68">
        <f t="shared" si="5"/>
        <v>4</v>
      </c>
      <c r="AQ66" s="68">
        <f t="shared" si="5"/>
        <v>0</v>
      </c>
      <c r="AR66" s="68">
        <f t="shared" si="5"/>
        <v>0</v>
      </c>
      <c r="AS66" s="68">
        <f t="shared" si="5"/>
        <v>0</v>
      </c>
      <c r="AT66" s="68">
        <f t="shared" si="5"/>
        <v>0</v>
      </c>
    </row>
    <row r="67" spans="1:55" x14ac:dyDescent="0.2">
      <c r="A67" s="52" t="s">
        <v>68</v>
      </c>
      <c r="B67" s="18">
        <v>2010</v>
      </c>
      <c r="C67" s="117">
        <f>+C57+C62</f>
        <v>4</v>
      </c>
      <c r="D67" s="68">
        <f t="shared" si="5"/>
        <v>0</v>
      </c>
      <c r="E67" s="68">
        <f t="shared" si="5"/>
        <v>3</v>
      </c>
      <c r="F67" s="68">
        <f t="shared" si="5"/>
        <v>2</v>
      </c>
      <c r="G67" s="68">
        <f t="shared" si="5"/>
        <v>0</v>
      </c>
      <c r="H67" s="68">
        <f t="shared" si="5"/>
        <v>3</v>
      </c>
      <c r="I67" s="68">
        <f t="shared" si="5"/>
        <v>0</v>
      </c>
      <c r="J67" s="68">
        <f t="shared" si="5"/>
        <v>0</v>
      </c>
      <c r="K67" s="44">
        <f t="shared" si="5"/>
        <v>2.1</v>
      </c>
      <c r="L67" s="44">
        <f t="shared" si="5"/>
        <v>1.1000000000000001</v>
      </c>
      <c r="M67" s="44">
        <f t="shared" si="5"/>
        <v>0.5</v>
      </c>
      <c r="N67" s="44">
        <f t="shared" si="5"/>
        <v>0.5</v>
      </c>
      <c r="O67" s="44">
        <f t="shared" si="5"/>
        <v>0</v>
      </c>
      <c r="P67" s="7">
        <f t="shared" si="5"/>
        <v>3977</v>
      </c>
      <c r="Q67" s="68">
        <f t="shared" si="5"/>
        <v>0</v>
      </c>
      <c r="R67" s="68">
        <f t="shared" si="5"/>
        <v>0</v>
      </c>
      <c r="S67" s="68">
        <f t="shared" si="5"/>
        <v>0</v>
      </c>
      <c r="T67" s="68">
        <f t="shared" si="5"/>
        <v>0</v>
      </c>
      <c r="U67" s="68">
        <f t="shared" si="5"/>
        <v>0</v>
      </c>
      <c r="V67" s="68">
        <f t="shared" si="5"/>
        <v>0</v>
      </c>
      <c r="W67" s="68">
        <f t="shared" si="5"/>
        <v>0</v>
      </c>
      <c r="X67" s="68">
        <f t="shared" si="5"/>
        <v>0</v>
      </c>
      <c r="Y67" s="68">
        <f t="shared" si="5"/>
        <v>0</v>
      </c>
      <c r="Z67" s="68">
        <f t="shared" si="5"/>
        <v>0</v>
      </c>
      <c r="AA67" s="68">
        <f t="shared" si="5"/>
        <v>0</v>
      </c>
      <c r="AB67" s="7">
        <f t="shared" si="5"/>
        <v>54850</v>
      </c>
      <c r="AC67" s="7">
        <f t="shared" si="5"/>
        <v>0</v>
      </c>
      <c r="AD67" s="7">
        <f t="shared" si="5"/>
        <v>0</v>
      </c>
      <c r="AE67" s="7">
        <f t="shared" si="5"/>
        <v>9900</v>
      </c>
      <c r="AF67" s="7">
        <f t="shared" si="5"/>
        <v>0</v>
      </c>
      <c r="AG67" s="7">
        <f t="shared" si="5"/>
        <v>0</v>
      </c>
      <c r="AH67" s="7">
        <f t="shared" si="5"/>
        <v>0</v>
      </c>
      <c r="AI67" s="7">
        <f t="shared" si="5"/>
        <v>0</v>
      </c>
      <c r="AJ67" s="7">
        <f t="shared" si="5"/>
        <v>0</v>
      </c>
      <c r="AK67" s="7">
        <f t="shared" si="5"/>
        <v>0</v>
      </c>
      <c r="AL67" s="7">
        <f t="shared" si="5"/>
        <v>0</v>
      </c>
      <c r="AM67" s="7">
        <f t="shared" si="5"/>
        <v>64750</v>
      </c>
      <c r="AN67" s="68">
        <f t="shared" si="5"/>
        <v>15</v>
      </c>
      <c r="AO67" s="68">
        <f t="shared" si="5"/>
        <v>3</v>
      </c>
      <c r="AP67" s="68">
        <f t="shared" si="5"/>
        <v>3</v>
      </c>
      <c r="AQ67" s="68">
        <f t="shared" si="5"/>
        <v>0</v>
      </c>
      <c r="AR67" s="68">
        <f t="shared" si="5"/>
        <v>7</v>
      </c>
      <c r="AS67" s="68">
        <f t="shared" si="5"/>
        <v>0</v>
      </c>
      <c r="AT67" s="68">
        <f t="shared" si="5"/>
        <v>9</v>
      </c>
    </row>
    <row r="68" spans="1:55" s="12" customFormat="1" x14ac:dyDescent="0.2">
      <c r="A68" s="53" t="s">
        <v>68</v>
      </c>
      <c r="B68" s="19">
        <v>2011</v>
      </c>
      <c r="C68" s="119">
        <f>+C58+C63</f>
        <v>6</v>
      </c>
      <c r="D68" s="81">
        <f t="shared" si="5"/>
        <v>0</v>
      </c>
      <c r="E68" s="81">
        <f t="shared" si="5"/>
        <v>6</v>
      </c>
      <c r="F68" s="81">
        <f t="shared" si="5"/>
        <v>4</v>
      </c>
      <c r="G68" s="81">
        <f t="shared" si="5"/>
        <v>0</v>
      </c>
      <c r="H68" s="81">
        <f t="shared" si="5"/>
        <v>4</v>
      </c>
      <c r="I68" s="81">
        <f t="shared" si="5"/>
        <v>0</v>
      </c>
      <c r="J68" s="81">
        <f t="shared" si="5"/>
        <v>0</v>
      </c>
      <c r="K68" s="88">
        <f t="shared" si="5"/>
        <v>2.2000000000000002</v>
      </c>
      <c r="L68" s="88">
        <f t="shared" si="5"/>
        <v>1.2</v>
      </c>
      <c r="M68" s="88">
        <f t="shared" si="5"/>
        <v>0.5</v>
      </c>
      <c r="N68" s="88">
        <f t="shared" si="5"/>
        <v>0.5</v>
      </c>
      <c r="O68" s="88">
        <f t="shared" si="5"/>
        <v>0</v>
      </c>
      <c r="P68" s="51">
        <f t="shared" si="5"/>
        <v>4260.2539999999999</v>
      </c>
      <c r="Q68" s="81">
        <f t="shared" si="5"/>
        <v>0</v>
      </c>
      <c r="R68" s="81">
        <f t="shared" si="5"/>
        <v>0</v>
      </c>
      <c r="S68" s="81">
        <f t="shared" si="5"/>
        <v>0</v>
      </c>
      <c r="T68" s="81">
        <f t="shared" si="5"/>
        <v>0</v>
      </c>
      <c r="U68" s="81">
        <f t="shared" si="5"/>
        <v>0</v>
      </c>
      <c r="V68" s="81">
        <f t="shared" si="5"/>
        <v>0</v>
      </c>
      <c r="W68" s="81">
        <f t="shared" si="5"/>
        <v>0</v>
      </c>
      <c r="X68" s="81">
        <f t="shared" si="5"/>
        <v>0</v>
      </c>
      <c r="Y68" s="81">
        <f t="shared" si="5"/>
        <v>0</v>
      </c>
      <c r="Z68" s="81">
        <f t="shared" si="5"/>
        <v>0</v>
      </c>
      <c r="AA68" s="81">
        <f t="shared" si="5"/>
        <v>0</v>
      </c>
      <c r="AB68" s="51">
        <f t="shared" si="5"/>
        <v>40964</v>
      </c>
      <c r="AC68" s="51">
        <f t="shared" si="5"/>
        <v>0</v>
      </c>
      <c r="AD68" s="51">
        <f t="shared" si="5"/>
        <v>0</v>
      </c>
      <c r="AE68" s="51">
        <f t="shared" si="5"/>
        <v>0</v>
      </c>
      <c r="AF68" s="51">
        <f t="shared" si="5"/>
        <v>0</v>
      </c>
      <c r="AG68" s="51">
        <f t="shared" si="5"/>
        <v>0</v>
      </c>
      <c r="AH68" s="51">
        <f t="shared" si="5"/>
        <v>0</v>
      </c>
      <c r="AI68" s="51">
        <f t="shared" si="5"/>
        <v>0</v>
      </c>
      <c r="AJ68" s="51">
        <f t="shared" si="5"/>
        <v>0</v>
      </c>
      <c r="AK68" s="51">
        <f t="shared" si="5"/>
        <v>0</v>
      </c>
      <c r="AL68" s="51">
        <f t="shared" si="5"/>
        <v>1052</v>
      </c>
      <c r="AM68" s="51">
        <f t="shared" si="5"/>
        <v>42016</v>
      </c>
      <c r="AN68" s="81">
        <f t="shared" si="5"/>
        <v>18</v>
      </c>
      <c r="AO68" s="81">
        <f t="shared" si="5"/>
        <v>3</v>
      </c>
      <c r="AP68" s="81">
        <f t="shared" si="5"/>
        <v>3</v>
      </c>
      <c r="AQ68" s="81">
        <f t="shared" si="5"/>
        <v>0</v>
      </c>
      <c r="AR68" s="81">
        <f t="shared" si="5"/>
        <v>5</v>
      </c>
      <c r="AS68" s="81">
        <f t="shared" si="5"/>
        <v>7</v>
      </c>
      <c r="AT68" s="81">
        <f t="shared" si="5"/>
        <v>14</v>
      </c>
    </row>
    <row r="69" spans="1:55" s="9" customFormat="1" x14ac:dyDescent="0.2">
      <c r="A69" s="56"/>
      <c r="B69" s="18"/>
      <c r="C69" s="117"/>
      <c r="D69" s="82"/>
      <c r="E69" s="82"/>
      <c r="F69" s="82"/>
      <c r="G69" s="82"/>
      <c r="H69" s="82"/>
      <c r="I69" s="82"/>
      <c r="J69" s="82"/>
      <c r="K69" s="89"/>
      <c r="L69" s="89"/>
      <c r="M69" s="89"/>
      <c r="N69" s="89"/>
      <c r="O69" s="89"/>
      <c r="P69" s="57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82"/>
      <c r="AO69" s="82"/>
      <c r="AP69" s="82"/>
      <c r="AQ69" s="82"/>
      <c r="AR69" s="82"/>
      <c r="AS69" s="82"/>
      <c r="AT69" s="82"/>
    </row>
    <row r="70" spans="1:55" x14ac:dyDescent="0.2">
      <c r="A70" s="37" t="s">
        <v>27</v>
      </c>
      <c r="C70" s="120"/>
      <c r="D70" s="67"/>
      <c r="E70" s="67"/>
      <c r="F70" s="67"/>
      <c r="G70" s="67"/>
      <c r="H70" s="67"/>
      <c r="I70" s="67"/>
      <c r="J70" s="67"/>
      <c r="K70" s="47"/>
      <c r="L70" s="47"/>
      <c r="M70" s="47"/>
      <c r="N70" s="47"/>
      <c r="O70" s="47"/>
      <c r="P70" s="91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67"/>
      <c r="AO70" s="67"/>
      <c r="AP70" s="67"/>
      <c r="AQ70" s="67"/>
      <c r="AR70" s="67"/>
      <c r="AS70" s="67"/>
      <c r="AT70" s="67"/>
    </row>
    <row r="71" spans="1:55" x14ac:dyDescent="0.2">
      <c r="A71" s="2" t="s">
        <v>24</v>
      </c>
      <c r="B71" s="20">
        <v>2007</v>
      </c>
      <c r="C71" s="120">
        <v>23</v>
      </c>
      <c r="D71" s="67">
        <v>2</v>
      </c>
      <c r="E71" s="67">
        <v>14</v>
      </c>
      <c r="F71" s="67">
        <v>7</v>
      </c>
      <c r="G71" s="67">
        <v>0</v>
      </c>
      <c r="H71" s="67">
        <v>1</v>
      </c>
      <c r="I71" s="67">
        <v>0</v>
      </c>
      <c r="J71" s="67">
        <v>0</v>
      </c>
      <c r="K71" s="47">
        <v>8</v>
      </c>
      <c r="L71" s="47">
        <v>2</v>
      </c>
      <c r="M71" s="47">
        <v>3</v>
      </c>
      <c r="N71" s="47">
        <v>2</v>
      </c>
      <c r="O71" s="47">
        <v>1</v>
      </c>
      <c r="P71" s="91">
        <v>2860</v>
      </c>
      <c r="Q71" s="67">
        <v>1</v>
      </c>
      <c r="R71" s="67">
        <v>0</v>
      </c>
      <c r="S71" s="67">
        <v>0</v>
      </c>
      <c r="T71" s="67">
        <v>1</v>
      </c>
      <c r="U71" s="69" t="s">
        <v>67</v>
      </c>
      <c r="V71" s="67">
        <v>0</v>
      </c>
      <c r="W71" s="67">
        <v>0</v>
      </c>
      <c r="X71" s="67">
        <v>1</v>
      </c>
      <c r="Y71" s="67">
        <v>0</v>
      </c>
      <c r="Z71" s="67">
        <v>1</v>
      </c>
      <c r="AA71" s="67">
        <v>1</v>
      </c>
      <c r="AB71" s="91">
        <v>1155</v>
      </c>
      <c r="AC71" s="91">
        <v>0</v>
      </c>
      <c r="AD71" s="91">
        <v>0</v>
      </c>
      <c r="AE71" s="91">
        <v>0</v>
      </c>
      <c r="AF71" s="98" t="s">
        <v>67</v>
      </c>
      <c r="AG71" s="98" t="s">
        <v>67</v>
      </c>
      <c r="AH71" s="98" t="s">
        <v>67</v>
      </c>
      <c r="AI71" s="98" t="s">
        <v>67</v>
      </c>
      <c r="AJ71" s="91">
        <v>0</v>
      </c>
      <c r="AK71" s="98" t="s">
        <v>67</v>
      </c>
      <c r="AL71" s="91">
        <v>0</v>
      </c>
      <c r="AM71" s="91">
        <v>1155</v>
      </c>
      <c r="AN71" s="67">
        <v>4</v>
      </c>
      <c r="AO71" s="67">
        <v>12</v>
      </c>
      <c r="AP71" s="67">
        <v>4</v>
      </c>
      <c r="AQ71" s="67">
        <v>9</v>
      </c>
      <c r="AR71" s="69" t="s">
        <v>67</v>
      </c>
      <c r="AS71" s="69" t="s">
        <v>67</v>
      </c>
      <c r="AT71" s="69" t="s">
        <v>67</v>
      </c>
      <c r="AU71" s="68"/>
      <c r="AV71" s="68"/>
      <c r="AW71" s="68"/>
      <c r="AX71" s="68"/>
      <c r="AY71" s="68"/>
      <c r="AZ71" s="68"/>
      <c r="BA71" s="68"/>
      <c r="BB71" s="68"/>
      <c r="BC71" s="68"/>
    </row>
    <row r="72" spans="1:55" x14ac:dyDescent="0.2">
      <c r="A72" s="2" t="s">
        <v>24</v>
      </c>
      <c r="B72" s="20">
        <v>2008</v>
      </c>
      <c r="C72" s="121">
        <v>29</v>
      </c>
      <c r="D72" s="67">
        <v>12</v>
      </c>
      <c r="E72" s="67">
        <v>10</v>
      </c>
      <c r="F72" s="67">
        <v>19</v>
      </c>
      <c r="G72" s="67">
        <v>6</v>
      </c>
      <c r="H72" s="67">
        <v>2</v>
      </c>
      <c r="I72" s="67">
        <v>0</v>
      </c>
      <c r="J72" s="67">
        <v>9</v>
      </c>
      <c r="K72" s="47">
        <v>10</v>
      </c>
      <c r="L72" s="47">
        <v>2</v>
      </c>
      <c r="M72" s="47">
        <v>3</v>
      </c>
      <c r="N72" s="47">
        <v>4</v>
      </c>
      <c r="O72" s="47">
        <v>1</v>
      </c>
      <c r="P72" s="91">
        <v>4780</v>
      </c>
      <c r="Q72" s="67">
        <v>6</v>
      </c>
      <c r="R72" s="67">
        <v>0</v>
      </c>
      <c r="S72" s="67">
        <v>0</v>
      </c>
      <c r="T72" s="67">
        <v>6</v>
      </c>
      <c r="U72" s="69" t="s">
        <v>67</v>
      </c>
      <c r="V72" s="67">
        <v>0</v>
      </c>
      <c r="W72" s="67">
        <v>0</v>
      </c>
      <c r="X72" s="67">
        <v>0</v>
      </c>
      <c r="Y72" s="67">
        <v>2</v>
      </c>
      <c r="Z72" s="69">
        <v>2</v>
      </c>
      <c r="AA72" s="67">
        <v>0</v>
      </c>
      <c r="AB72" s="91">
        <v>896</v>
      </c>
      <c r="AC72" s="91">
        <v>0</v>
      </c>
      <c r="AD72" s="91">
        <v>0</v>
      </c>
      <c r="AE72" s="91">
        <v>0</v>
      </c>
      <c r="AF72" s="91">
        <v>0</v>
      </c>
      <c r="AG72" s="98" t="s">
        <v>67</v>
      </c>
      <c r="AH72" s="98" t="s">
        <v>67</v>
      </c>
      <c r="AI72" s="91">
        <v>0</v>
      </c>
      <c r="AJ72" s="98" t="s">
        <v>67</v>
      </c>
      <c r="AK72" s="98" t="s">
        <v>67</v>
      </c>
      <c r="AL72" s="91">
        <v>0</v>
      </c>
      <c r="AM72" s="91">
        <v>896</v>
      </c>
      <c r="AN72" s="67">
        <v>6</v>
      </c>
      <c r="AO72" s="67">
        <v>17</v>
      </c>
      <c r="AP72" s="67">
        <v>5</v>
      </c>
      <c r="AQ72" s="67">
        <v>3</v>
      </c>
      <c r="AR72" s="69" t="s">
        <v>67</v>
      </c>
      <c r="AS72" s="69" t="s">
        <v>67</v>
      </c>
      <c r="AT72" s="69" t="s">
        <v>67</v>
      </c>
      <c r="AU72" s="68"/>
      <c r="AV72" s="68"/>
      <c r="AW72" s="68"/>
      <c r="AX72" s="68"/>
      <c r="AY72" s="68"/>
      <c r="AZ72" s="68"/>
      <c r="BA72" s="68"/>
      <c r="BB72" s="68"/>
      <c r="BC72" s="68"/>
    </row>
    <row r="73" spans="1:55" s="9" customFormat="1" x14ac:dyDescent="0.2">
      <c r="A73" s="2" t="s">
        <v>24</v>
      </c>
      <c r="B73" s="16">
        <v>2009</v>
      </c>
      <c r="C73" s="78">
        <v>25</v>
      </c>
      <c r="D73" s="79">
        <v>8</v>
      </c>
      <c r="E73" s="79">
        <v>16</v>
      </c>
      <c r="F73" s="73">
        <v>7</v>
      </c>
      <c r="G73" s="73">
        <v>5</v>
      </c>
      <c r="H73" s="79">
        <v>1</v>
      </c>
      <c r="I73" s="73">
        <v>0</v>
      </c>
      <c r="J73" s="79">
        <v>0</v>
      </c>
      <c r="K73" s="43">
        <v>10</v>
      </c>
      <c r="L73" s="43">
        <v>1.5</v>
      </c>
      <c r="M73" s="43">
        <v>4.5</v>
      </c>
      <c r="N73" s="40">
        <v>3.5</v>
      </c>
      <c r="O73" s="43">
        <v>0.5</v>
      </c>
      <c r="P73" s="22">
        <v>5700</v>
      </c>
      <c r="Q73" s="93">
        <v>3</v>
      </c>
      <c r="R73" s="93">
        <v>0</v>
      </c>
      <c r="S73" s="93">
        <v>0</v>
      </c>
      <c r="T73" s="92">
        <v>3</v>
      </c>
      <c r="U73" s="92">
        <v>3</v>
      </c>
      <c r="V73" s="92">
        <v>0</v>
      </c>
      <c r="W73" s="92">
        <v>0</v>
      </c>
      <c r="X73" s="92">
        <v>1</v>
      </c>
      <c r="Y73" s="92">
        <v>0</v>
      </c>
      <c r="Z73" s="92">
        <v>1</v>
      </c>
      <c r="AA73" s="92">
        <v>1</v>
      </c>
      <c r="AB73" s="21">
        <v>1467</v>
      </c>
      <c r="AC73" s="21">
        <v>0</v>
      </c>
      <c r="AD73" s="21">
        <v>0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0</v>
      </c>
      <c r="AL73" s="21">
        <v>39</v>
      </c>
      <c r="AM73" s="22">
        <v>1506</v>
      </c>
      <c r="AN73" s="93">
        <v>5</v>
      </c>
      <c r="AO73" s="92">
        <v>14</v>
      </c>
      <c r="AP73" s="93">
        <v>5</v>
      </c>
      <c r="AQ73" s="93">
        <v>5</v>
      </c>
      <c r="AR73" s="100" t="s">
        <v>67</v>
      </c>
      <c r="AS73" s="100" t="s">
        <v>67</v>
      </c>
      <c r="AT73" s="101" t="s">
        <v>67</v>
      </c>
      <c r="AU73" s="8"/>
      <c r="AV73" s="8"/>
      <c r="AW73" s="8"/>
      <c r="AX73" s="8"/>
      <c r="AY73" s="8"/>
      <c r="AZ73" s="8"/>
      <c r="BA73" s="8"/>
    </row>
    <row r="74" spans="1:55" s="9" customFormat="1" x14ac:dyDescent="0.2">
      <c r="A74" s="2" t="s">
        <v>24</v>
      </c>
      <c r="B74" s="18">
        <v>2010</v>
      </c>
      <c r="C74" s="72">
        <v>34</v>
      </c>
      <c r="D74" s="73">
        <v>4</v>
      </c>
      <c r="E74" s="73">
        <v>15</v>
      </c>
      <c r="F74" s="73">
        <v>13</v>
      </c>
      <c r="G74" s="73">
        <v>4</v>
      </c>
      <c r="H74" s="73">
        <v>2</v>
      </c>
      <c r="I74" s="73">
        <v>0</v>
      </c>
      <c r="J74" s="73">
        <v>0</v>
      </c>
      <c r="K74" s="40">
        <v>10</v>
      </c>
      <c r="L74" s="40">
        <v>1</v>
      </c>
      <c r="M74" s="40">
        <v>4</v>
      </c>
      <c r="N74" s="40">
        <v>4</v>
      </c>
      <c r="O74" s="40">
        <v>1</v>
      </c>
      <c r="P74" s="21">
        <v>6300</v>
      </c>
      <c r="Q74" s="92">
        <v>2</v>
      </c>
      <c r="R74" s="92">
        <v>0</v>
      </c>
      <c r="S74" s="92">
        <v>0</v>
      </c>
      <c r="T74" s="92">
        <v>2</v>
      </c>
      <c r="U74" s="92">
        <v>10</v>
      </c>
      <c r="V74" s="92">
        <v>0</v>
      </c>
      <c r="W74" s="92">
        <v>0</v>
      </c>
      <c r="X74" s="92">
        <v>0</v>
      </c>
      <c r="Y74" s="92">
        <v>0</v>
      </c>
      <c r="Z74" s="92">
        <v>0</v>
      </c>
      <c r="AA74" s="92">
        <v>0</v>
      </c>
      <c r="AB74" s="21">
        <v>2617</v>
      </c>
      <c r="AC74" s="21">
        <v>0</v>
      </c>
      <c r="AD74" s="21">
        <v>0</v>
      </c>
      <c r="AE74" s="21">
        <v>0</v>
      </c>
      <c r="AF74" s="21">
        <v>0</v>
      </c>
      <c r="AG74" s="21">
        <v>0</v>
      </c>
      <c r="AH74" s="21">
        <v>0</v>
      </c>
      <c r="AI74" s="21">
        <v>0</v>
      </c>
      <c r="AJ74" s="21">
        <v>0</v>
      </c>
      <c r="AK74" s="21">
        <v>0</v>
      </c>
      <c r="AL74" s="21">
        <v>15</v>
      </c>
      <c r="AM74" s="21">
        <v>2617</v>
      </c>
      <c r="AN74" s="92">
        <v>12</v>
      </c>
      <c r="AO74" s="92">
        <v>16</v>
      </c>
      <c r="AP74" s="92">
        <v>6</v>
      </c>
      <c r="AQ74" s="92">
        <v>5</v>
      </c>
      <c r="AR74" s="92">
        <v>438</v>
      </c>
      <c r="AS74" s="92">
        <v>28</v>
      </c>
      <c r="AT74" s="92">
        <v>27</v>
      </c>
      <c r="AU74" s="13"/>
      <c r="AV74" s="13"/>
      <c r="AW74" s="13"/>
      <c r="AX74" s="8"/>
      <c r="AY74" s="8"/>
      <c r="AZ74" s="8"/>
      <c r="BA74" s="8"/>
      <c r="BB74" s="8"/>
    </row>
    <row r="75" spans="1:55" s="12" customFormat="1" x14ac:dyDescent="0.2">
      <c r="A75" s="24" t="s">
        <v>24</v>
      </c>
      <c r="B75" s="19">
        <v>2011</v>
      </c>
      <c r="C75" s="83">
        <v>34</v>
      </c>
      <c r="D75" s="84">
        <v>7</v>
      </c>
      <c r="E75" s="84">
        <v>20</v>
      </c>
      <c r="F75" s="84">
        <v>17</v>
      </c>
      <c r="G75" s="84">
        <v>4</v>
      </c>
      <c r="H75" s="84">
        <v>3</v>
      </c>
      <c r="I75" s="84">
        <v>0</v>
      </c>
      <c r="J75" s="84">
        <v>0</v>
      </c>
      <c r="K75" s="45">
        <v>10</v>
      </c>
      <c r="L75" s="45">
        <v>3</v>
      </c>
      <c r="M75" s="45">
        <v>2</v>
      </c>
      <c r="N75" s="45">
        <v>4</v>
      </c>
      <c r="O75" s="45">
        <v>1</v>
      </c>
      <c r="P75" s="23">
        <v>8239</v>
      </c>
      <c r="Q75" s="84">
        <v>5</v>
      </c>
      <c r="R75" s="84">
        <v>0</v>
      </c>
      <c r="S75" s="84">
        <v>0</v>
      </c>
      <c r="T75" s="84">
        <v>5</v>
      </c>
      <c r="U75" s="84">
        <v>5</v>
      </c>
      <c r="V75" s="84">
        <v>0</v>
      </c>
      <c r="W75" s="84">
        <v>0</v>
      </c>
      <c r="X75" s="84">
        <v>0</v>
      </c>
      <c r="Y75" s="84">
        <v>0</v>
      </c>
      <c r="Z75" s="84">
        <v>0</v>
      </c>
      <c r="AA75" s="84">
        <v>0</v>
      </c>
      <c r="AB75" s="50">
        <v>380.39499999999998</v>
      </c>
      <c r="AC75" s="50">
        <v>0</v>
      </c>
      <c r="AD75" s="50">
        <v>0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3">
        <v>0</v>
      </c>
      <c r="AL75" s="50">
        <v>669.678</v>
      </c>
      <c r="AM75" s="50">
        <v>1050.0730000000001</v>
      </c>
      <c r="AN75" s="84">
        <v>15</v>
      </c>
      <c r="AO75" s="84">
        <v>21</v>
      </c>
      <c r="AP75" s="84">
        <v>6</v>
      </c>
      <c r="AQ75" s="84">
        <v>2</v>
      </c>
      <c r="AR75" s="84">
        <v>372</v>
      </c>
      <c r="AS75" s="84">
        <v>29</v>
      </c>
      <c r="AT75" s="84">
        <v>40</v>
      </c>
      <c r="AU75" s="25"/>
      <c r="AV75" s="25"/>
      <c r="AW75" s="25"/>
      <c r="AX75" s="11"/>
      <c r="AY75" s="11"/>
      <c r="AZ75" s="11"/>
      <c r="BA75" s="11"/>
      <c r="BB75" s="11"/>
    </row>
    <row r="76" spans="1:55" s="9" customFormat="1" x14ac:dyDescent="0.2">
      <c r="A76" s="2" t="s">
        <v>9</v>
      </c>
      <c r="B76" s="18">
        <v>2007</v>
      </c>
      <c r="C76" s="85">
        <v>14</v>
      </c>
      <c r="D76" s="86">
        <v>13</v>
      </c>
      <c r="E76" s="86">
        <v>7</v>
      </c>
      <c r="F76" s="86">
        <v>5</v>
      </c>
      <c r="G76" s="86">
        <v>5</v>
      </c>
      <c r="H76" s="86">
        <v>0</v>
      </c>
      <c r="I76" s="86">
        <v>0</v>
      </c>
      <c r="J76" s="86">
        <v>0</v>
      </c>
      <c r="K76" s="58">
        <v>0.2</v>
      </c>
      <c r="L76" s="58">
        <v>0</v>
      </c>
      <c r="M76" s="58">
        <v>0.2</v>
      </c>
      <c r="N76" s="58">
        <v>0</v>
      </c>
      <c r="O76" s="58">
        <v>0</v>
      </c>
      <c r="P76" s="34">
        <v>315</v>
      </c>
      <c r="Q76" s="86">
        <v>0</v>
      </c>
      <c r="R76" s="86">
        <v>0</v>
      </c>
      <c r="S76" s="86">
        <v>0</v>
      </c>
      <c r="T76" s="86">
        <v>0</v>
      </c>
      <c r="U76" s="86" t="s">
        <v>67</v>
      </c>
      <c r="V76" s="86">
        <v>1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55">
        <v>0</v>
      </c>
      <c r="AC76" s="55">
        <v>0</v>
      </c>
      <c r="AD76" s="55">
        <v>0</v>
      </c>
      <c r="AE76" s="34">
        <v>0</v>
      </c>
      <c r="AF76" s="34" t="s">
        <v>67</v>
      </c>
      <c r="AG76" s="34" t="s">
        <v>67</v>
      </c>
      <c r="AH76" s="34" t="s">
        <v>67</v>
      </c>
      <c r="AI76" s="34" t="s">
        <v>67</v>
      </c>
      <c r="AJ76" s="34">
        <v>0</v>
      </c>
      <c r="AK76" s="34" t="s">
        <v>67</v>
      </c>
      <c r="AL76" s="55">
        <v>0</v>
      </c>
      <c r="AM76" s="55">
        <v>0</v>
      </c>
      <c r="AN76" s="86">
        <v>0</v>
      </c>
      <c r="AO76" s="86">
        <v>0</v>
      </c>
      <c r="AP76" s="86">
        <v>0</v>
      </c>
      <c r="AQ76" s="86">
        <v>0</v>
      </c>
      <c r="AR76" s="86" t="s">
        <v>67</v>
      </c>
      <c r="AS76" s="86" t="s">
        <v>67</v>
      </c>
      <c r="AT76" s="86" t="s">
        <v>67</v>
      </c>
      <c r="AU76" s="13"/>
      <c r="AV76" s="13"/>
      <c r="AW76" s="13"/>
      <c r="AX76" s="8"/>
      <c r="AY76" s="8"/>
      <c r="AZ76" s="8"/>
      <c r="BA76" s="8"/>
      <c r="BB76" s="8"/>
    </row>
    <row r="77" spans="1:55" s="9" customFormat="1" x14ac:dyDescent="0.2">
      <c r="A77" s="2" t="s">
        <v>9</v>
      </c>
      <c r="B77" s="18">
        <v>2008</v>
      </c>
      <c r="C77" s="85">
        <v>11</v>
      </c>
      <c r="D77" s="86">
        <v>11</v>
      </c>
      <c r="E77" s="86">
        <v>5</v>
      </c>
      <c r="F77" s="86">
        <v>2</v>
      </c>
      <c r="G77" s="86">
        <v>2</v>
      </c>
      <c r="H77" s="86">
        <v>0</v>
      </c>
      <c r="I77" s="86">
        <v>0</v>
      </c>
      <c r="J77" s="86">
        <v>0</v>
      </c>
      <c r="K77" s="58">
        <v>0.2</v>
      </c>
      <c r="L77" s="58">
        <v>0</v>
      </c>
      <c r="M77" s="58">
        <v>0.2</v>
      </c>
      <c r="N77" s="58">
        <v>0</v>
      </c>
      <c r="O77" s="58">
        <v>0</v>
      </c>
      <c r="P77" s="34">
        <v>528</v>
      </c>
      <c r="Q77" s="86">
        <v>3</v>
      </c>
      <c r="R77" s="86">
        <v>0</v>
      </c>
      <c r="S77" s="86">
        <v>0</v>
      </c>
      <c r="T77" s="86">
        <v>3</v>
      </c>
      <c r="U77" s="86" t="s">
        <v>67</v>
      </c>
      <c r="V77" s="86">
        <v>0</v>
      </c>
      <c r="W77" s="86">
        <v>1</v>
      </c>
      <c r="X77" s="86">
        <v>1</v>
      </c>
      <c r="Y77" s="86">
        <v>0</v>
      </c>
      <c r="Z77" s="86">
        <v>1</v>
      </c>
      <c r="AA77" s="86">
        <v>0</v>
      </c>
      <c r="AB77" s="55">
        <v>0</v>
      </c>
      <c r="AC77" s="55">
        <v>0</v>
      </c>
      <c r="AD77" s="55">
        <v>0</v>
      </c>
      <c r="AE77" s="34">
        <v>0</v>
      </c>
      <c r="AF77" s="34">
        <v>0</v>
      </c>
      <c r="AG77" s="34" t="s">
        <v>67</v>
      </c>
      <c r="AH77" s="34" t="s">
        <v>67</v>
      </c>
      <c r="AI77" s="34">
        <v>0</v>
      </c>
      <c r="AJ77" s="34" t="s">
        <v>67</v>
      </c>
      <c r="AK77" s="34" t="s">
        <v>67</v>
      </c>
      <c r="AL77" s="55">
        <v>0</v>
      </c>
      <c r="AM77" s="55">
        <v>0</v>
      </c>
      <c r="AN77" s="86">
        <v>0</v>
      </c>
      <c r="AO77" s="86">
        <v>3</v>
      </c>
      <c r="AP77" s="86">
        <v>0</v>
      </c>
      <c r="AQ77" s="86">
        <v>0</v>
      </c>
      <c r="AR77" s="86" t="s">
        <v>67</v>
      </c>
      <c r="AS77" s="86" t="s">
        <v>67</v>
      </c>
      <c r="AT77" s="86" t="s">
        <v>67</v>
      </c>
      <c r="AU77" s="13"/>
      <c r="AV77" s="13"/>
      <c r="AW77" s="13"/>
      <c r="AX77" s="8"/>
      <c r="AY77" s="8"/>
      <c r="AZ77" s="8"/>
      <c r="BA77" s="8"/>
      <c r="BB77" s="8"/>
    </row>
    <row r="78" spans="1:55" s="9" customFormat="1" x14ac:dyDescent="0.2">
      <c r="A78" s="2" t="s">
        <v>9</v>
      </c>
      <c r="B78" s="16">
        <v>2009</v>
      </c>
      <c r="C78" s="78">
        <v>17</v>
      </c>
      <c r="D78" s="79">
        <v>12</v>
      </c>
      <c r="E78" s="79">
        <v>11</v>
      </c>
      <c r="F78" s="79">
        <v>4</v>
      </c>
      <c r="G78" s="79">
        <v>4</v>
      </c>
      <c r="H78" s="79">
        <v>0</v>
      </c>
      <c r="I78" s="79">
        <v>0</v>
      </c>
      <c r="J78" s="79">
        <v>0</v>
      </c>
      <c r="K78" s="43">
        <v>0.2</v>
      </c>
      <c r="L78" s="43">
        <v>0</v>
      </c>
      <c r="M78" s="43">
        <v>0.2</v>
      </c>
      <c r="N78" s="43">
        <v>0</v>
      </c>
      <c r="O78" s="43">
        <v>0</v>
      </c>
      <c r="P78" s="22">
        <v>931</v>
      </c>
      <c r="Q78" s="93">
        <v>0</v>
      </c>
      <c r="R78" s="93">
        <v>0</v>
      </c>
      <c r="S78" s="93">
        <v>0</v>
      </c>
      <c r="T78" s="92">
        <v>0</v>
      </c>
      <c r="U78" s="92">
        <v>0</v>
      </c>
      <c r="V78" s="92">
        <v>1</v>
      </c>
      <c r="W78" s="92">
        <v>0</v>
      </c>
      <c r="X78" s="92">
        <v>0</v>
      </c>
      <c r="Y78" s="92">
        <v>0</v>
      </c>
      <c r="Z78" s="92">
        <v>1</v>
      </c>
      <c r="AA78" s="92">
        <v>0</v>
      </c>
      <c r="AB78" s="21">
        <v>0</v>
      </c>
      <c r="AC78" s="21">
        <v>0</v>
      </c>
      <c r="AD78" s="21">
        <v>0</v>
      </c>
      <c r="AE78" s="22">
        <v>0</v>
      </c>
      <c r="AF78" s="22">
        <v>0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22">
        <v>0</v>
      </c>
      <c r="AN78" s="93">
        <v>0</v>
      </c>
      <c r="AO78" s="92">
        <v>0</v>
      </c>
      <c r="AP78" s="93">
        <v>0</v>
      </c>
      <c r="AQ78" s="93">
        <v>0</v>
      </c>
      <c r="AR78" s="100" t="s">
        <v>67</v>
      </c>
      <c r="AS78" s="100" t="s">
        <v>67</v>
      </c>
      <c r="AT78" s="101" t="s">
        <v>67</v>
      </c>
      <c r="AU78" s="8"/>
      <c r="AV78" s="8"/>
      <c r="AW78" s="8"/>
      <c r="AX78" s="8"/>
      <c r="AY78" s="8"/>
      <c r="AZ78" s="8"/>
      <c r="BA78" s="8"/>
    </row>
    <row r="79" spans="1:55" s="9" customFormat="1" x14ac:dyDescent="0.2">
      <c r="A79" s="2" t="s">
        <v>9</v>
      </c>
      <c r="B79" s="18">
        <v>2010</v>
      </c>
      <c r="C79" s="72">
        <v>22</v>
      </c>
      <c r="D79" s="73">
        <v>13</v>
      </c>
      <c r="E79" s="73">
        <v>10</v>
      </c>
      <c r="F79" s="73">
        <v>7</v>
      </c>
      <c r="G79" s="73">
        <v>5</v>
      </c>
      <c r="H79" s="73">
        <v>0</v>
      </c>
      <c r="I79" s="73">
        <v>0</v>
      </c>
      <c r="J79" s="73">
        <v>0</v>
      </c>
      <c r="K79" s="40">
        <v>0.2</v>
      </c>
      <c r="L79" s="40">
        <v>0</v>
      </c>
      <c r="M79" s="40">
        <v>0.2</v>
      </c>
      <c r="N79" s="40">
        <v>0</v>
      </c>
      <c r="O79" s="40">
        <v>0</v>
      </c>
      <c r="P79" s="21">
        <v>808</v>
      </c>
      <c r="Q79" s="92">
        <v>2</v>
      </c>
      <c r="R79" s="92">
        <v>0</v>
      </c>
      <c r="S79" s="92">
        <v>0</v>
      </c>
      <c r="T79" s="92">
        <v>2</v>
      </c>
      <c r="U79" s="92">
        <v>1</v>
      </c>
      <c r="V79" s="92">
        <v>0</v>
      </c>
      <c r="W79" s="92">
        <v>1</v>
      </c>
      <c r="X79" s="92">
        <v>0</v>
      </c>
      <c r="Y79" s="92">
        <v>1</v>
      </c>
      <c r="Z79" s="92">
        <v>1</v>
      </c>
      <c r="AA79" s="92">
        <v>0</v>
      </c>
      <c r="AB79" s="21">
        <v>173</v>
      </c>
      <c r="AC79" s="21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16</v>
      </c>
      <c r="AI79" s="21">
        <v>0</v>
      </c>
      <c r="AJ79" s="21">
        <v>0</v>
      </c>
      <c r="AK79" s="21">
        <v>0</v>
      </c>
      <c r="AL79" s="21">
        <v>0</v>
      </c>
      <c r="AM79" s="21">
        <v>189</v>
      </c>
      <c r="AN79" s="92">
        <v>0</v>
      </c>
      <c r="AO79" s="92">
        <v>0</v>
      </c>
      <c r="AP79" s="92">
        <v>0</v>
      </c>
      <c r="AQ79" s="92">
        <v>1</v>
      </c>
      <c r="AR79" s="92">
        <v>149</v>
      </c>
      <c r="AS79" s="92">
        <v>2</v>
      </c>
      <c r="AT79" s="92">
        <v>27</v>
      </c>
      <c r="AU79" s="13"/>
      <c r="AV79" s="13"/>
      <c r="AW79" s="13"/>
      <c r="AX79" s="13"/>
      <c r="AY79" s="13"/>
      <c r="AZ79" s="13"/>
      <c r="BA79" s="13"/>
      <c r="BB79" s="8"/>
    </row>
    <row r="80" spans="1:55" s="12" customFormat="1" x14ac:dyDescent="0.2">
      <c r="A80" s="24" t="s">
        <v>9</v>
      </c>
      <c r="B80" s="19">
        <v>2011</v>
      </c>
      <c r="C80" s="74">
        <v>22</v>
      </c>
      <c r="D80" s="75">
        <v>17</v>
      </c>
      <c r="E80" s="75">
        <v>12</v>
      </c>
      <c r="F80" s="75">
        <v>14</v>
      </c>
      <c r="G80" s="75">
        <v>13</v>
      </c>
      <c r="H80" s="75">
        <v>0</v>
      </c>
      <c r="I80" s="75">
        <v>0</v>
      </c>
      <c r="J80" s="75">
        <v>0</v>
      </c>
      <c r="K80" s="41">
        <v>0.2</v>
      </c>
      <c r="L80" s="41">
        <v>0</v>
      </c>
      <c r="M80" s="41">
        <v>0.2</v>
      </c>
      <c r="N80" s="41">
        <v>0</v>
      </c>
      <c r="O80" s="41">
        <v>0</v>
      </c>
      <c r="P80" s="23">
        <v>518.10900000000004</v>
      </c>
      <c r="Q80" s="75">
        <v>3</v>
      </c>
      <c r="R80" s="75">
        <v>0</v>
      </c>
      <c r="S80" s="75">
        <v>0</v>
      </c>
      <c r="T80" s="75">
        <v>3</v>
      </c>
      <c r="U80" s="75">
        <v>2</v>
      </c>
      <c r="V80" s="75">
        <v>1</v>
      </c>
      <c r="W80" s="75">
        <v>0</v>
      </c>
      <c r="X80" s="75">
        <v>1</v>
      </c>
      <c r="Y80" s="75">
        <v>0</v>
      </c>
      <c r="Z80" s="75">
        <v>1</v>
      </c>
      <c r="AA80" s="75">
        <v>0</v>
      </c>
      <c r="AB80" s="50">
        <v>36.911679999999997</v>
      </c>
      <c r="AC80" s="50">
        <v>0</v>
      </c>
      <c r="AD80" s="50">
        <v>0</v>
      </c>
      <c r="AE80" s="23">
        <v>0</v>
      </c>
      <c r="AF80" s="23">
        <v>0</v>
      </c>
      <c r="AG80" s="23">
        <v>0</v>
      </c>
      <c r="AH80" s="23">
        <v>0.94998000000000005</v>
      </c>
      <c r="AI80" s="23">
        <v>0</v>
      </c>
      <c r="AJ80" s="23">
        <v>0</v>
      </c>
      <c r="AK80" s="23">
        <v>0</v>
      </c>
      <c r="AL80" s="23">
        <v>0</v>
      </c>
      <c r="AM80" s="23">
        <v>37.861660000000001</v>
      </c>
      <c r="AN80" s="75">
        <v>0</v>
      </c>
      <c r="AO80" s="75">
        <v>8</v>
      </c>
      <c r="AP80" s="75">
        <v>2</v>
      </c>
      <c r="AQ80" s="75">
        <v>2</v>
      </c>
      <c r="AR80" s="75">
        <v>195</v>
      </c>
      <c r="AS80" s="75">
        <v>4</v>
      </c>
      <c r="AT80" s="75">
        <v>0</v>
      </c>
      <c r="AU80" s="25"/>
      <c r="AV80" s="25"/>
      <c r="AW80" s="25"/>
      <c r="AX80" s="25"/>
      <c r="AY80" s="25"/>
      <c r="AZ80" s="25"/>
      <c r="BA80" s="25"/>
      <c r="BB80" s="11"/>
    </row>
    <row r="81" spans="1:55" s="9" customFormat="1" x14ac:dyDescent="0.2">
      <c r="A81" s="2" t="s">
        <v>22</v>
      </c>
      <c r="B81" s="18">
        <v>2007</v>
      </c>
      <c r="C81" s="76">
        <v>4</v>
      </c>
      <c r="D81" s="77">
        <v>1</v>
      </c>
      <c r="E81" s="77">
        <v>1</v>
      </c>
      <c r="F81" s="77">
        <v>2</v>
      </c>
      <c r="G81" s="77">
        <v>1</v>
      </c>
      <c r="H81" s="77">
        <v>0</v>
      </c>
      <c r="I81" s="77">
        <v>0</v>
      </c>
      <c r="J81" s="77">
        <v>0</v>
      </c>
      <c r="K81" s="42">
        <v>1</v>
      </c>
      <c r="L81" s="42">
        <v>0</v>
      </c>
      <c r="M81" s="42">
        <v>1</v>
      </c>
      <c r="N81" s="42">
        <v>0</v>
      </c>
      <c r="O81" s="42">
        <v>0</v>
      </c>
      <c r="P81" s="34">
        <v>3</v>
      </c>
      <c r="Q81" s="77">
        <v>1</v>
      </c>
      <c r="R81" s="77">
        <v>1</v>
      </c>
      <c r="S81" s="77">
        <v>0</v>
      </c>
      <c r="T81" s="77">
        <v>2</v>
      </c>
      <c r="U81" s="77" t="s">
        <v>67</v>
      </c>
      <c r="V81" s="77">
        <v>1</v>
      </c>
      <c r="W81" s="77">
        <v>0</v>
      </c>
      <c r="X81" s="77">
        <v>0</v>
      </c>
      <c r="Y81" s="77">
        <v>0</v>
      </c>
      <c r="Z81" s="77">
        <v>0</v>
      </c>
      <c r="AA81" s="77">
        <v>0</v>
      </c>
      <c r="AB81" s="55">
        <v>0</v>
      </c>
      <c r="AC81" s="55">
        <v>50</v>
      </c>
      <c r="AD81" s="55">
        <v>0</v>
      </c>
      <c r="AE81" s="34">
        <v>1000</v>
      </c>
      <c r="AF81" s="34" t="s">
        <v>67</v>
      </c>
      <c r="AG81" s="34" t="s">
        <v>67</v>
      </c>
      <c r="AH81" s="34" t="s">
        <v>67</v>
      </c>
      <c r="AI81" s="34" t="s">
        <v>67</v>
      </c>
      <c r="AJ81" s="34">
        <v>0</v>
      </c>
      <c r="AK81" s="34" t="s">
        <v>67</v>
      </c>
      <c r="AL81" s="34">
        <v>0</v>
      </c>
      <c r="AM81" s="34">
        <v>1050</v>
      </c>
      <c r="AN81" s="77">
        <v>1</v>
      </c>
      <c r="AO81" s="77">
        <v>2</v>
      </c>
      <c r="AP81" s="77">
        <v>0</v>
      </c>
      <c r="AQ81" s="77">
        <v>0</v>
      </c>
      <c r="AR81" s="77" t="s">
        <v>67</v>
      </c>
      <c r="AS81" s="77" t="s">
        <v>67</v>
      </c>
      <c r="AT81" s="77" t="s">
        <v>67</v>
      </c>
      <c r="AU81" s="13"/>
      <c r="AV81" s="13"/>
      <c r="AW81" s="13"/>
      <c r="AX81" s="13"/>
      <c r="AY81" s="13"/>
      <c r="AZ81" s="13"/>
      <c r="BA81" s="13"/>
      <c r="BB81" s="8"/>
    </row>
    <row r="82" spans="1:55" s="9" customFormat="1" x14ac:dyDescent="0.2">
      <c r="A82" s="2" t="s">
        <v>22</v>
      </c>
      <c r="B82" s="18">
        <v>2008</v>
      </c>
      <c r="C82" s="76">
        <v>7</v>
      </c>
      <c r="D82" s="77">
        <v>0</v>
      </c>
      <c r="E82" s="77">
        <v>4</v>
      </c>
      <c r="F82" s="77">
        <v>3</v>
      </c>
      <c r="G82" s="77">
        <v>0</v>
      </c>
      <c r="H82" s="77">
        <v>0</v>
      </c>
      <c r="I82" s="77">
        <v>0</v>
      </c>
      <c r="J82" s="77">
        <v>0</v>
      </c>
      <c r="K82" s="42">
        <v>1</v>
      </c>
      <c r="L82" s="42">
        <v>0</v>
      </c>
      <c r="M82" s="42">
        <v>1</v>
      </c>
      <c r="N82" s="42">
        <v>0</v>
      </c>
      <c r="O82" s="42">
        <v>0</v>
      </c>
      <c r="P82" s="34">
        <v>10</v>
      </c>
      <c r="Q82" s="77">
        <v>0</v>
      </c>
      <c r="R82" s="77">
        <v>0</v>
      </c>
      <c r="S82" s="77">
        <v>0</v>
      </c>
      <c r="T82" s="77">
        <v>0</v>
      </c>
      <c r="U82" s="77" t="s">
        <v>67</v>
      </c>
      <c r="V82" s="77">
        <v>0</v>
      </c>
      <c r="W82" s="77">
        <v>1</v>
      </c>
      <c r="X82" s="77">
        <v>0</v>
      </c>
      <c r="Y82" s="77">
        <v>1</v>
      </c>
      <c r="Z82" s="77">
        <v>1</v>
      </c>
      <c r="AA82" s="77">
        <v>0</v>
      </c>
      <c r="AB82" s="55">
        <v>0</v>
      </c>
      <c r="AC82" s="55">
        <v>0</v>
      </c>
      <c r="AD82" s="55">
        <v>0</v>
      </c>
      <c r="AE82" s="34">
        <v>0</v>
      </c>
      <c r="AF82" s="34">
        <v>0</v>
      </c>
      <c r="AG82" s="34" t="s">
        <v>67</v>
      </c>
      <c r="AH82" s="34" t="s">
        <v>67</v>
      </c>
      <c r="AI82" s="34">
        <v>0</v>
      </c>
      <c r="AJ82" s="34" t="s">
        <v>67</v>
      </c>
      <c r="AK82" s="34" t="s">
        <v>67</v>
      </c>
      <c r="AL82" s="34">
        <v>0</v>
      </c>
      <c r="AM82" s="34">
        <v>0</v>
      </c>
      <c r="AN82" s="77">
        <v>1</v>
      </c>
      <c r="AO82" s="77">
        <v>1</v>
      </c>
      <c r="AP82" s="77">
        <v>1</v>
      </c>
      <c r="AQ82" s="77">
        <v>0</v>
      </c>
      <c r="AR82" s="77" t="s">
        <v>67</v>
      </c>
      <c r="AS82" s="77" t="s">
        <v>67</v>
      </c>
      <c r="AT82" s="77" t="s">
        <v>67</v>
      </c>
      <c r="AU82" s="13"/>
      <c r="AV82" s="13"/>
      <c r="AW82" s="13"/>
      <c r="AX82" s="13"/>
      <c r="AY82" s="13"/>
      <c r="AZ82" s="13"/>
      <c r="BA82" s="13"/>
      <c r="BB82" s="8"/>
    </row>
    <row r="83" spans="1:55" s="9" customFormat="1" x14ac:dyDescent="0.2">
      <c r="A83" s="2" t="s">
        <v>22</v>
      </c>
      <c r="B83" s="16">
        <v>2009</v>
      </c>
      <c r="C83" s="78">
        <v>12</v>
      </c>
      <c r="D83" s="79">
        <v>2</v>
      </c>
      <c r="E83" s="79">
        <v>6</v>
      </c>
      <c r="F83" s="79">
        <v>6</v>
      </c>
      <c r="G83" s="79">
        <v>0</v>
      </c>
      <c r="H83" s="79">
        <v>0</v>
      </c>
      <c r="I83" s="79">
        <v>0</v>
      </c>
      <c r="J83" s="79">
        <v>0</v>
      </c>
      <c r="K83" s="43">
        <v>4</v>
      </c>
      <c r="L83" s="43">
        <v>1</v>
      </c>
      <c r="M83" s="43">
        <v>1</v>
      </c>
      <c r="N83" s="40">
        <v>1</v>
      </c>
      <c r="O83" s="40">
        <v>1</v>
      </c>
      <c r="P83" s="22">
        <v>100</v>
      </c>
      <c r="Q83" s="93">
        <v>0</v>
      </c>
      <c r="R83" s="93">
        <v>0</v>
      </c>
      <c r="S83" s="93">
        <v>0</v>
      </c>
      <c r="T83" s="92">
        <v>0</v>
      </c>
      <c r="U83" s="92">
        <v>0</v>
      </c>
      <c r="V83" s="92">
        <v>0</v>
      </c>
      <c r="W83" s="92">
        <v>0</v>
      </c>
      <c r="X83" s="92">
        <v>0</v>
      </c>
      <c r="Y83" s="92">
        <v>0</v>
      </c>
      <c r="Z83" s="92">
        <v>0</v>
      </c>
      <c r="AA83" s="92">
        <v>0</v>
      </c>
      <c r="AB83" s="21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>
        <v>0</v>
      </c>
      <c r="AL83" s="21">
        <v>0</v>
      </c>
      <c r="AM83" s="22">
        <v>0</v>
      </c>
      <c r="AN83" s="93">
        <v>1</v>
      </c>
      <c r="AO83" s="92">
        <v>1</v>
      </c>
      <c r="AP83" s="93">
        <v>0</v>
      </c>
      <c r="AQ83" s="93">
        <v>0</v>
      </c>
      <c r="AR83" s="100" t="s">
        <v>67</v>
      </c>
      <c r="AS83" s="100" t="s">
        <v>67</v>
      </c>
      <c r="AT83" s="101" t="s">
        <v>67</v>
      </c>
      <c r="AU83" s="8"/>
      <c r="AV83" s="8"/>
      <c r="AW83" s="8"/>
      <c r="AX83" s="8"/>
      <c r="AY83" s="8"/>
      <c r="AZ83" s="8"/>
      <c r="BA83" s="8"/>
    </row>
    <row r="84" spans="1:55" s="9" customFormat="1" x14ac:dyDescent="0.2">
      <c r="A84" s="2" t="s">
        <v>22</v>
      </c>
      <c r="B84" s="18">
        <v>2010</v>
      </c>
      <c r="C84" s="72">
        <v>10</v>
      </c>
      <c r="D84" s="73">
        <v>2</v>
      </c>
      <c r="E84" s="73">
        <v>7</v>
      </c>
      <c r="F84" s="73">
        <v>4</v>
      </c>
      <c r="G84" s="73">
        <v>2</v>
      </c>
      <c r="H84" s="73">
        <v>0</v>
      </c>
      <c r="I84" s="73">
        <v>0</v>
      </c>
      <c r="J84" s="73">
        <v>0</v>
      </c>
      <c r="K84" s="40">
        <v>4</v>
      </c>
      <c r="L84" s="40">
        <v>2</v>
      </c>
      <c r="M84" s="40">
        <v>0</v>
      </c>
      <c r="N84" s="40">
        <v>2</v>
      </c>
      <c r="O84" s="40">
        <v>1</v>
      </c>
      <c r="P84" s="21">
        <v>400</v>
      </c>
      <c r="Q84" s="92">
        <v>1</v>
      </c>
      <c r="R84" s="92">
        <v>0</v>
      </c>
      <c r="S84" s="92">
        <v>0</v>
      </c>
      <c r="T84" s="92">
        <v>1</v>
      </c>
      <c r="U84" s="92">
        <v>0</v>
      </c>
      <c r="V84" s="92">
        <v>1</v>
      </c>
      <c r="W84" s="92">
        <v>0</v>
      </c>
      <c r="X84" s="92">
        <v>0</v>
      </c>
      <c r="Y84" s="92">
        <v>0</v>
      </c>
      <c r="Z84" s="92">
        <v>0</v>
      </c>
      <c r="AA84" s="92">
        <v>0</v>
      </c>
      <c r="AB84" s="21">
        <v>0</v>
      </c>
      <c r="AC84" s="21">
        <v>0</v>
      </c>
      <c r="AD84" s="21">
        <v>0</v>
      </c>
      <c r="AE84" s="21">
        <v>0</v>
      </c>
      <c r="AF84" s="21">
        <v>0</v>
      </c>
      <c r="AG84" s="21">
        <v>0</v>
      </c>
      <c r="AH84" s="21">
        <v>0</v>
      </c>
      <c r="AI84" s="21">
        <v>0</v>
      </c>
      <c r="AJ84" s="21">
        <v>0</v>
      </c>
      <c r="AK84" s="21">
        <v>0</v>
      </c>
      <c r="AL84" s="21">
        <v>0</v>
      </c>
      <c r="AM84" s="21">
        <v>0</v>
      </c>
      <c r="AN84" s="92">
        <v>0</v>
      </c>
      <c r="AO84" s="92">
        <v>1</v>
      </c>
      <c r="AP84" s="92">
        <v>0</v>
      </c>
      <c r="AQ84" s="92">
        <v>0</v>
      </c>
      <c r="AR84" s="92">
        <v>68</v>
      </c>
      <c r="AS84" s="92">
        <v>0</v>
      </c>
      <c r="AT84" s="92">
        <v>0</v>
      </c>
      <c r="AU84" s="13"/>
      <c r="AV84" s="13"/>
      <c r="AW84" s="13"/>
      <c r="AX84" s="13"/>
      <c r="AY84" s="13"/>
      <c r="AZ84" s="13"/>
      <c r="BA84" s="13"/>
      <c r="BB84" s="13"/>
      <c r="BC84" s="14"/>
    </row>
    <row r="85" spans="1:55" s="12" customFormat="1" x14ac:dyDescent="0.2">
      <c r="A85" s="24" t="s">
        <v>22</v>
      </c>
      <c r="B85" s="19">
        <v>2011</v>
      </c>
      <c r="C85" s="74">
        <v>8</v>
      </c>
      <c r="D85" s="75">
        <v>2</v>
      </c>
      <c r="E85" s="75">
        <v>2</v>
      </c>
      <c r="F85" s="75">
        <v>4</v>
      </c>
      <c r="G85" s="75">
        <v>2</v>
      </c>
      <c r="H85" s="75">
        <v>0</v>
      </c>
      <c r="I85" s="75">
        <v>0</v>
      </c>
      <c r="J85" s="75">
        <v>0</v>
      </c>
      <c r="K85" s="41">
        <v>3</v>
      </c>
      <c r="L85" s="41">
        <v>2</v>
      </c>
      <c r="M85" s="41">
        <v>0</v>
      </c>
      <c r="N85" s="41">
        <v>0</v>
      </c>
      <c r="O85" s="41">
        <v>1</v>
      </c>
      <c r="P85" s="23">
        <v>617.25</v>
      </c>
      <c r="Q85" s="75">
        <v>0</v>
      </c>
      <c r="R85" s="75">
        <v>0</v>
      </c>
      <c r="S85" s="75">
        <v>0</v>
      </c>
      <c r="T85" s="75">
        <v>0</v>
      </c>
      <c r="U85" s="75">
        <v>0</v>
      </c>
      <c r="V85" s="75">
        <v>0</v>
      </c>
      <c r="W85" s="75">
        <v>2</v>
      </c>
      <c r="X85" s="75">
        <v>0</v>
      </c>
      <c r="Y85" s="75">
        <v>0</v>
      </c>
      <c r="Z85" s="75">
        <v>0</v>
      </c>
      <c r="AA85" s="75">
        <v>0</v>
      </c>
      <c r="AB85" s="50">
        <v>0</v>
      </c>
      <c r="AC85" s="50">
        <v>0</v>
      </c>
      <c r="AD85" s="50">
        <v>0</v>
      </c>
      <c r="AE85" s="23">
        <v>0</v>
      </c>
      <c r="AF85" s="23">
        <v>0</v>
      </c>
      <c r="AG85" s="23">
        <v>0</v>
      </c>
      <c r="AH85" s="23">
        <v>0</v>
      </c>
      <c r="AI85" s="23">
        <v>0</v>
      </c>
      <c r="AJ85" s="23">
        <v>0</v>
      </c>
      <c r="AK85" s="23">
        <v>0</v>
      </c>
      <c r="AL85" s="23">
        <v>0</v>
      </c>
      <c r="AM85" s="23">
        <v>0</v>
      </c>
      <c r="AN85" s="75">
        <v>0</v>
      </c>
      <c r="AO85" s="75">
        <v>0</v>
      </c>
      <c r="AP85" s="75"/>
      <c r="AQ85" s="75"/>
      <c r="AR85" s="75">
        <v>58</v>
      </c>
      <c r="AS85" s="75">
        <v>63</v>
      </c>
      <c r="AT85" s="75">
        <v>5</v>
      </c>
      <c r="AU85" s="25"/>
      <c r="AV85" s="25"/>
      <c r="AW85" s="25"/>
      <c r="AX85" s="25"/>
      <c r="AY85" s="25"/>
      <c r="AZ85" s="25"/>
      <c r="BA85" s="25"/>
      <c r="BB85" s="25"/>
      <c r="BC85" s="26"/>
    </row>
    <row r="86" spans="1:55" s="9" customFormat="1" x14ac:dyDescent="0.2">
      <c r="A86" s="2" t="s">
        <v>23</v>
      </c>
      <c r="B86" s="18">
        <v>2007</v>
      </c>
      <c r="C86" s="76">
        <v>9</v>
      </c>
      <c r="D86" s="77">
        <v>3</v>
      </c>
      <c r="E86" s="77">
        <v>2</v>
      </c>
      <c r="F86" s="77">
        <v>0</v>
      </c>
      <c r="G86" s="77">
        <v>0</v>
      </c>
      <c r="H86" s="77">
        <v>0</v>
      </c>
      <c r="I86" s="77">
        <v>0</v>
      </c>
      <c r="J86" s="77">
        <v>0</v>
      </c>
      <c r="K86" s="42">
        <v>2</v>
      </c>
      <c r="L86" s="42">
        <v>1</v>
      </c>
      <c r="M86" s="42">
        <v>1</v>
      </c>
      <c r="N86" s="42">
        <v>0</v>
      </c>
      <c r="O86" s="42">
        <v>0</v>
      </c>
      <c r="P86" s="34">
        <v>219</v>
      </c>
      <c r="Q86" s="77">
        <v>0</v>
      </c>
      <c r="R86" s="77">
        <v>0</v>
      </c>
      <c r="S86" s="77">
        <v>0</v>
      </c>
      <c r="T86" s="77">
        <v>0</v>
      </c>
      <c r="U86" s="77" t="s">
        <v>67</v>
      </c>
      <c r="V86" s="77">
        <v>0</v>
      </c>
      <c r="W86" s="77">
        <v>0</v>
      </c>
      <c r="X86" s="77">
        <v>0</v>
      </c>
      <c r="Y86" s="77">
        <v>0</v>
      </c>
      <c r="Z86" s="77">
        <v>0</v>
      </c>
      <c r="AA86" s="77">
        <v>0</v>
      </c>
      <c r="AB86" s="55">
        <v>0</v>
      </c>
      <c r="AC86" s="55">
        <v>0</v>
      </c>
      <c r="AD86" s="55">
        <v>0</v>
      </c>
      <c r="AE86" s="34">
        <v>0</v>
      </c>
      <c r="AF86" s="34" t="s">
        <v>67</v>
      </c>
      <c r="AG86" s="34" t="s">
        <v>67</v>
      </c>
      <c r="AH86" s="34" t="s">
        <v>67</v>
      </c>
      <c r="AI86" s="34" t="s">
        <v>67</v>
      </c>
      <c r="AJ86" s="34">
        <v>0</v>
      </c>
      <c r="AK86" s="34" t="s">
        <v>67</v>
      </c>
      <c r="AL86" s="34">
        <v>0</v>
      </c>
      <c r="AM86" s="34">
        <v>0</v>
      </c>
      <c r="AN86" s="77">
        <v>1</v>
      </c>
      <c r="AO86" s="77">
        <v>0</v>
      </c>
      <c r="AP86" s="77">
        <v>0</v>
      </c>
      <c r="AQ86" s="77">
        <v>0</v>
      </c>
      <c r="AR86" s="77" t="s">
        <v>67</v>
      </c>
      <c r="AS86" s="77" t="s">
        <v>67</v>
      </c>
      <c r="AT86" s="77" t="s">
        <v>67</v>
      </c>
      <c r="AU86" s="13"/>
      <c r="AV86" s="13"/>
      <c r="AW86" s="13"/>
      <c r="AX86" s="13"/>
      <c r="AY86" s="13"/>
      <c r="AZ86" s="13"/>
      <c r="BA86" s="13"/>
      <c r="BB86" s="13"/>
      <c r="BC86" s="14"/>
    </row>
    <row r="87" spans="1:55" s="9" customFormat="1" x14ac:dyDescent="0.2">
      <c r="A87" s="2" t="s">
        <v>23</v>
      </c>
      <c r="B87" s="18">
        <v>2008</v>
      </c>
      <c r="C87" s="76">
        <v>5</v>
      </c>
      <c r="D87" s="77">
        <v>0</v>
      </c>
      <c r="E87" s="77">
        <v>2</v>
      </c>
      <c r="F87" s="77">
        <v>2</v>
      </c>
      <c r="G87" s="77">
        <v>0</v>
      </c>
      <c r="H87" s="77">
        <v>0</v>
      </c>
      <c r="I87" s="77">
        <v>0</v>
      </c>
      <c r="J87" s="77">
        <v>0</v>
      </c>
      <c r="K87" s="42">
        <v>2</v>
      </c>
      <c r="L87" s="42">
        <v>1</v>
      </c>
      <c r="M87" s="42">
        <v>1</v>
      </c>
      <c r="N87" s="42">
        <v>0</v>
      </c>
      <c r="O87" s="42">
        <v>0</v>
      </c>
      <c r="P87" s="34">
        <v>254</v>
      </c>
      <c r="Q87" s="77">
        <v>0</v>
      </c>
      <c r="R87" s="77">
        <v>0</v>
      </c>
      <c r="S87" s="77">
        <v>0</v>
      </c>
      <c r="T87" s="77">
        <v>0</v>
      </c>
      <c r="U87" s="77" t="s">
        <v>67</v>
      </c>
      <c r="V87" s="77">
        <v>0</v>
      </c>
      <c r="W87" s="77">
        <v>0</v>
      </c>
      <c r="X87" s="77">
        <v>0</v>
      </c>
      <c r="Y87" s="77">
        <v>0</v>
      </c>
      <c r="Z87" s="77">
        <v>0</v>
      </c>
      <c r="AA87" s="77">
        <v>0</v>
      </c>
      <c r="AB87" s="55">
        <v>0</v>
      </c>
      <c r="AC87" s="55">
        <v>0</v>
      </c>
      <c r="AD87" s="55">
        <v>0</v>
      </c>
      <c r="AE87" s="34">
        <v>0</v>
      </c>
      <c r="AF87" s="34">
        <v>0</v>
      </c>
      <c r="AG87" s="34" t="s">
        <v>67</v>
      </c>
      <c r="AH87" s="34" t="s">
        <v>67</v>
      </c>
      <c r="AI87" s="34">
        <v>0</v>
      </c>
      <c r="AJ87" s="34" t="s">
        <v>67</v>
      </c>
      <c r="AK87" s="34" t="s">
        <v>67</v>
      </c>
      <c r="AL87" s="34">
        <v>0</v>
      </c>
      <c r="AM87" s="34">
        <v>0</v>
      </c>
      <c r="AN87" s="77">
        <v>0</v>
      </c>
      <c r="AO87" s="77">
        <v>0</v>
      </c>
      <c r="AP87" s="77">
        <v>0</v>
      </c>
      <c r="AQ87" s="77">
        <v>0</v>
      </c>
      <c r="AR87" s="77" t="s">
        <v>67</v>
      </c>
      <c r="AS87" s="77" t="s">
        <v>67</v>
      </c>
      <c r="AT87" s="77" t="s">
        <v>67</v>
      </c>
      <c r="AU87" s="13"/>
      <c r="AV87" s="13"/>
      <c r="AW87" s="13"/>
      <c r="AX87" s="13"/>
      <c r="AY87" s="13"/>
      <c r="AZ87" s="13"/>
      <c r="BA87" s="13"/>
      <c r="BB87" s="13"/>
      <c r="BC87" s="14"/>
    </row>
    <row r="88" spans="1:55" s="9" customFormat="1" x14ac:dyDescent="0.2">
      <c r="A88" s="2" t="s">
        <v>23</v>
      </c>
      <c r="B88" s="16">
        <v>2009</v>
      </c>
      <c r="C88" s="78">
        <v>0</v>
      </c>
      <c r="D88" s="79">
        <v>0</v>
      </c>
      <c r="E88" s="79">
        <v>0</v>
      </c>
      <c r="F88" s="79">
        <v>0</v>
      </c>
      <c r="G88" s="79">
        <v>0</v>
      </c>
      <c r="H88" s="79">
        <v>0</v>
      </c>
      <c r="I88" s="79">
        <v>0</v>
      </c>
      <c r="J88" s="79">
        <v>0</v>
      </c>
      <c r="K88" s="43">
        <v>4</v>
      </c>
      <c r="L88" s="43">
        <v>1</v>
      </c>
      <c r="M88" s="40">
        <v>2</v>
      </c>
      <c r="N88" s="40">
        <v>1</v>
      </c>
      <c r="O88" s="43">
        <v>0</v>
      </c>
      <c r="P88" s="22">
        <v>0</v>
      </c>
      <c r="Q88" s="93">
        <v>0</v>
      </c>
      <c r="R88" s="92">
        <v>0</v>
      </c>
      <c r="S88" s="92">
        <v>0</v>
      </c>
      <c r="T88" s="92">
        <v>0</v>
      </c>
      <c r="U88" s="92">
        <v>0</v>
      </c>
      <c r="V88" s="92">
        <v>0</v>
      </c>
      <c r="W88" s="92">
        <v>0</v>
      </c>
      <c r="X88" s="92">
        <v>0</v>
      </c>
      <c r="Y88" s="92">
        <v>0</v>
      </c>
      <c r="Z88" s="92">
        <v>0</v>
      </c>
      <c r="AA88" s="92">
        <v>0</v>
      </c>
      <c r="AB88" s="21">
        <v>0</v>
      </c>
      <c r="AC88" s="21">
        <v>0</v>
      </c>
      <c r="AD88" s="21">
        <v>0</v>
      </c>
      <c r="AE88" s="21">
        <v>0</v>
      </c>
      <c r="AF88" s="21">
        <v>0</v>
      </c>
      <c r="AG88" s="21">
        <v>0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2">
        <v>0</v>
      </c>
      <c r="AN88" s="93">
        <v>0</v>
      </c>
      <c r="AO88" s="92">
        <v>0</v>
      </c>
      <c r="AP88" s="93">
        <v>0</v>
      </c>
      <c r="AQ88" s="93">
        <v>0</v>
      </c>
      <c r="AR88" s="100" t="s">
        <v>67</v>
      </c>
      <c r="AS88" s="100" t="s">
        <v>67</v>
      </c>
      <c r="AT88" s="101" t="s">
        <v>67</v>
      </c>
      <c r="AU88" s="8"/>
      <c r="AV88" s="8"/>
      <c r="AW88" s="8"/>
      <c r="AX88" s="8"/>
      <c r="AY88" s="8"/>
      <c r="AZ88" s="8"/>
      <c r="BA88" s="8"/>
    </row>
    <row r="89" spans="1:55" s="9" customFormat="1" x14ac:dyDescent="0.2">
      <c r="A89" s="2" t="s">
        <v>23</v>
      </c>
      <c r="B89" s="18">
        <v>2010</v>
      </c>
      <c r="C89" s="72">
        <v>3</v>
      </c>
      <c r="D89" s="73">
        <v>0</v>
      </c>
      <c r="E89" s="73">
        <v>1</v>
      </c>
      <c r="F89" s="73">
        <v>1</v>
      </c>
      <c r="G89" s="73">
        <v>0</v>
      </c>
      <c r="H89" s="73">
        <v>0</v>
      </c>
      <c r="I89" s="73">
        <v>0</v>
      </c>
      <c r="J89" s="73">
        <v>0</v>
      </c>
      <c r="K89" s="40">
        <v>1</v>
      </c>
      <c r="L89" s="40">
        <v>0</v>
      </c>
      <c r="M89" s="40">
        <v>1</v>
      </c>
      <c r="N89" s="40">
        <v>0</v>
      </c>
      <c r="O89" s="40">
        <v>0</v>
      </c>
      <c r="P89" s="21">
        <v>0</v>
      </c>
      <c r="Q89" s="92">
        <v>0</v>
      </c>
      <c r="R89" s="92">
        <v>0</v>
      </c>
      <c r="S89" s="92">
        <v>0</v>
      </c>
      <c r="T89" s="92">
        <v>0</v>
      </c>
      <c r="U89" s="92">
        <v>0</v>
      </c>
      <c r="V89" s="92">
        <v>0</v>
      </c>
      <c r="W89" s="92">
        <v>0</v>
      </c>
      <c r="X89" s="92">
        <v>0</v>
      </c>
      <c r="Y89" s="92">
        <v>0</v>
      </c>
      <c r="Z89" s="92">
        <v>0</v>
      </c>
      <c r="AA89" s="92">
        <v>0</v>
      </c>
      <c r="AB89" s="21">
        <v>0</v>
      </c>
      <c r="AC89" s="21">
        <v>0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1">
        <v>0</v>
      </c>
      <c r="AN89" s="92">
        <v>0</v>
      </c>
      <c r="AO89" s="92">
        <v>0</v>
      </c>
      <c r="AP89" s="92">
        <v>0</v>
      </c>
      <c r="AQ89" s="92">
        <v>0</v>
      </c>
      <c r="AR89" s="92">
        <v>24</v>
      </c>
      <c r="AS89" s="92">
        <v>1</v>
      </c>
      <c r="AT89" s="92">
        <v>0</v>
      </c>
      <c r="AU89" s="13"/>
      <c r="AV89" s="13"/>
      <c r="AW89" s="13"/>
      <c r="AX89" s="13"/>
      <c r="AY89" s="13"/>
      <c r="AZ89" s="13"/>
      <c r="BA89" s="13"/>
      <c r="BB89" s="13"/>
    </row>
    <row r="90" spans="1:55" s="12" customFormat="1" x14ac:dyDescent="0.2">
      <c r="A90" s="24" t="s">
        <v>23</v>
      </c>
      <c r="B90" s="19">
        <v>2011</v>
      </c>
      <c r="C90" s="74">
        <v>2</v>
      </c>
      <c r="D90" s="75">
        <v>1</v>
      </c>
      <c r="E90" s="75">
        <v>1</v>
      </c>
      <c r="F90" s="75">
        <v>1</v>
      </c>
      <c r="G90" s="75">
        <v>0</v>
      </c>
      <c r="H90" s="75">
        <v>0</v>
      </c>
      <c r="I90" s="75">
        <v>0</v>
      </c>
      <c r="J90" s="75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23">
        <v>408.35</v>
      </c>
      <c r="Q90" s="75">
        <v>0</v>
      </c>
      <c r="R90" s="75">
        <v>0</v>
      </c>
      <c r="S90" s="75">
        <v>0</v>
      </c>
      <c r="T90" s="75">
        <v>0</v>
      </c>
      <c r="U90" s="75">
        <v>0</v>
      </c>
      <c r="V90" s="75">
        <v>0</v>
      </c>
      <c r="W90" s="75">
        <v>0</v>
      </c>
      <c r="X90" s="75">
        <v>0</v>
      </c>
      <c r="Y90" s="75">
        <v>0</v>
      </c>
      <c r="Z90" s="75">
        <v>0</v>
      </c>
      <c r="AA90" s="75">
        <v>0</v>
      </c>
      <c r="AB90" s="50">
        <v>0</v>
      </c>
      <c r="AC90" s="50">
        <v>0</v>
      </c>
      <c r="AD90" s="50">
        <v>0</v>
      </c>
      <c r="AE90" s="23">
        <v>0</v>
      </c>
      <c r="AF90" s="23">
        <v>0</v>
      </c>
      <c r="AG90" s="23">
        <v>0</v>
      </c>
      <c r="AH90" s="23">
        <v>0</v>
      </c>
      <c r="AI90" s="23">
        <v>0</v>
      </c>
      <c r="AJ90" s="23">
        <v>0</v>
      </c>
      <c r="AK90" s="23">
        <v>0</v>
      </c>
      <c r="AL90" s="23">
        <v>0</v>
      </c>
      <c r="AM90" s="23">
        <v>0</v>
      </c>
      <c r="AN90" s="75">
        <v>0</v>
      </c>
      <c r="AO90" s="75">
        <v>0</v>
      </c>
      <c r="AP90" s="75">
        <v>0</v>
      </c>
      <c r="AQ90" s="75">
        <v>0</v>
      </c>
      <c r="AR90" s="75">
        <v>69</v>
      </c>
      <c r="AS90" s="75">
        <v>4</v>
      </c>
      <c r="AT90" s="75">
        <v>6</v>
      </c>
      <c r="AU90" s="25"/>
      <c r="AV90" s="25"/>
      <c r="AW90" s="25"/>
      <c r="AX90" s="25"/>
      <c r="AY90" s="25"/>
      <c r="AZ90" s="25"/>
      <c r="BA90" s="25"/>
      <c r="BB90" s="25"/>
    </row>
    <row r="91" spans="1:55" x14ac:dyDescent="0.2">
      <c r="A91" s="56" t="s">
        <v>69</v>
      </c>
      <c r="B91" s="59">
        <v>2007</v>
      </c>
      <c r="C91" s="117">
        <f>+C71+C76+C81+C86</f>
        <v>50</v>
      </c>
      <c r="D91" s="68">
        <f t="shared" ref="D91:AT95" si="7">+D71+D76+D81+D86</f>
        <v>19</v>
      </c>
      <c r="E91" s="68">
        <f t="shared" si="7"/>
        <v>24</v>
      </c>
      <c r="F91" s="68">
        <f t="shared" si="7"/>
        <v>14</v>
      </c>
      <c r="G91" s="68">
        <f t="shared" si="7"/>
        <v>6</v>
      </c>
      <c r="H91" s="68">
        <f t="shared" si="7"/>
        <v>1</v>
      </c>
      <c r="I91" s="68">
        <f t="shared" si="7"/>
        <v>0</v>
      </c>
      <c r="J91" s="68">
        <f t="shared" si="7"/>
        <v>0</v>
      </c>
      <c r="K91" s="44">
        <f t="shared" si="7"/>
        <v>11.2</v>
      </c>
      <c r="L91" s="44">
        <f t="shared" si="7"/>
        <v>3</v>
      </c>
      <c r="M91" s="44">
        <f t="shared" si="7"/>
        <v>5.2</v>
      </c>
      <c r="N91" s="44">
        <f t="shared" si="7"/>
        <v>2</v>
      </c>
      <c r="O91" s="44">
        <f t="shared" si="7"/>
        <v>1</v>
      </c>
      <c r="P91" s="7">
        <f t="shared" si="7"/>
        <v>3397</v>
      </c>
      <c r="Q91" s="68">
        <f t="shared" si="7"/>
        <v>2</v>
      </c>
      <c r="R91" s="68">
        <f t="shared" si="7"/>
        <v>1</v>
      </c>
      <c r="S91" s="68">
        <f t="shared" si="7"/>
        <v>0</v>
      </c>
      <c r="T91" s="68">
        <f t="shared" si="7"/>
        <v>3</v>
      </c>
      <c r="U91" s="97" t="s">
        <v>67</v>
      </c>
      <c r="V91" s="68">
        <f t="shared" si="7"/>
        <v>2</v>
      </c>
      <c r="W91" s="68">
        <f t="shared" si="7"/>
        <v>0</v>
      </c>
      <c r="X91" s="68">
        <f t="shared" si="7"/>
        <v>1</v>
      </c>
      <c r="Y91" s="68">
        <f t="shared" si="7"/>
        <v>0</v>
      </c>
      <c r="Z91" s="68">
        <f t="shared" si="7"/>
        <v>1</v>
      </c>
      <c r="AA91" s="68">
        <f t="shared" si="7"/>
        <v>1</v>
      </c>
      <c r="AB91" s="7">
        <f t="shared" si="7"/>
        <v>1155</v>
      </c>
      <c r="AC91" s="7">
        <f t="shared" si="7"/>
        <v>50</v>
      </c>
      <c r="AD91" s="7">
        <f t="shared" si="7"/>
        <v>0</v>
      </c>
      <c r="AE91" s="7">
        <f t="shared" si="7"/>
        <v>1000</v>
      </c>
      <c r="AF91" s="54" t="s">
        <v>67</v>
      </c>
      <c r="AG91" s="54" t="s">
        <v>67</v>
      </c>
      <c r="AH91" s="54" t="s">
        <v>67</v>
      </c>
      <c r="AI91" s="54" t="s">
        <v>67</v>
      </c>
      <c r="AJ91" s="7">
        <f t="shared" si="7"/>
        <v>0</v>
      </c>
      <c r="AK91" s="54" t="s">
        <v>67</v>
      </c>
      <c r="AL91" s="7">
        <f t="shared" si="7"/>
        <v>0</v>
      </c>
      <c r="AM91" s="7">
        <f t="shared" si="7"/>
        <v>2205</v>
      </c>
      <c r="AN91" s="68">
        <f t="shared" si="7"/>
        <v>6</v>
      </c>
      <c r="AO91" s="68">
        <f t="shared" si="7"/>
        <v>14</v>
      </c>
      <c r="AP91" s="68">
        <f t="shared" si="7"/>
        <v>4</v>
      </c>
      <c r="AQ91" s="68">
        <f t="shared" si="7"/>
        <v>9</v>
      </c>
      <c r="AR91" s="110" t="s">
        <v>67</v>
      </c>
      <c r="AS91" s="110" t="s">
        <v>67</v>
      </c>
      <c r="AT91" s="110" t="s">
        <v>67</v>
      </c>
    </row>
    <row r="92" spans="1:55" x14ac:dyDescent="0.2">
      <c r="A92" s="56" t="s">
        <v>69</v>
      </c>
      <c r="B92" s="59">
        <v>2008</v>
      </c>
      <c r="C92" s="117">
        <f>+C72+C77+C82+C87</f>
        <v>52</v>
      </c>
      <c r="D92" s="68">
        <f t="shared" ref="D92:R92" si="8">+D72+D77+D82+D87</f>
        <v>23</v>
      </c>
      <c r="E92" s="68">
        <f t="shared" si="8"/>
        <v>21</v>
      </c>
      <c r="F92" s="68">
        <f t="shared" si="8"/>
        <v>26</v>
      </c>
      <c r="G92" s="68">
        <f t="shared" si="8"/>
        <v>8</v>
      </c>
      <c r="H92" s="68">
        <f t="shared" si="8"/>
        <v>2</v>
      </c>
      <c r="I92" s="68">
        <f t="shared" si="8"/>
        <v>0</v>
      </c>
      <c r="J92" s="68">
        <v>0</v>
      </c>
      <c r="K92" s="44">
        <f t="shared" si="8"/>
        <v>13.2</v>
      </c>
      <c r="L92" s="44">
        <f t="shared" si="8"/>
        <v>3</v>
      </c>
      <c r="M92" s="44">
        <f t="shared" si="8"/>
        <v>5.2</v>
      </c>
      <c r="N92" s="44">
        <f t="shared" si="8"/>
        <v>4</v>
      </c>
      <c r="O92" s="44">
        <f t="shared" si="8"/>
        <v>1</v>
      </c>
      <c r="P92" s="7">
        <f t="shared" si="8"/>
        <v>5572</v>
      </c>
      <c r="Q92" s="68">
        <f t="shared" si="8"/>
        <v>9</v>
      </c>
      <c r="R92" s="68">
        <f t="shared" si="8"/>
        <v>0</v>
      </c>
      <c r="S92" s="68">
        <f t="shared" si="7"/>
        <v>0</v>
      </c>
      <c r="T92" s="68">
        <f t="shared" si="7"/>
        <v>9</v>
      </c>
      <c r="U92" s="97" t="s">
        <v>67</v>
      </c>
      <c r="V92" s="68">
        <f t="shared" si="7"/>
        <v>0</v>
      </c>
      <c r="W92" s="68">
        <f t="shared" si="7"/>
        <v>2</v>
      </c>
      <c r="X92" s="68">
        <f t="shared" si="7"/>
        <v>1</v>
      </c>
      <c r="Y92" s="68">
        <f t="shared" si="7"/>
        <v>3</v>
      </c>
      <c r="Z92" s="68">
        <f t="shared" si="7"/>
        <v>4</v>
      </c>
      <c r="AA92" s="68">
        <f t="shared" si="7"/>
        <v>0</v>
      </c>
      <c r="AB92" s="7">
        <f t="shared" si="7"/>
        <v>896</v>
      </c>
      <c r="AC92" s="7">
        <f t="shared" si="7"/>
        <v>0</v>
      </c>
      <c r="AD92" s="7">
        <f t="shared" si="7"/>
        <v>0</v>
      </c>
      <c r="AE92" s="7">
        <f t="shared" si="7"/>
        <v>0</v>
      </c>
      <c r="AF92" s="7">
        <f t="shared" si="7"/>
        <v>0</v>
      </c>
      <c r="AG92" s="54" t="s">
        <v>67</v>
      </c>
      <c r="AH92" s="54" t="s">
        <v>67</v>
      </c>
      <c r="AI92" s="7">
        <f t="shared" si="7"/>
        <v>0</v>
      </c>
      <c r="AJ92" s="54" t="s">
        <v>67</v>
      </c>
      <c r="AK92" s="54" t="s">
        <v>67</v>
      </c>
      <c r="AL92" s="7">
        <f t="shared" si="7"/>
        <v>0</v>
      </c>
      <c r="AM92" s="7">
        <f t="shared" si="7"/>
        <v>896</v>
      </c>
      <c r="AN92" s="68">
        <f t="shared" si="7"/>
        <v>7</v>
      </c>
      <c r="AO92" s="68">
        <f t="shared" si="7"/>
        <v>21</v>
      </c>
      <c r="AP92" s="68">
        <f t="shared" si="7"/>
        <v>6</v>
      </c>
      <c r="AQ92" s="68">
        <f t="shared" si="7"/>
        <v>3</v>
      </c>
      <c r="AR92" s="110" t="s">
        <v>67</v>
      </c>
      <c r="AS92" s="110" t="s">
        <v>67</v>
      </c>
      <c r="AT92" s="110" t="s">
        <v>67</v>
      </c>
    </row>
    <row r="93" spans="1:55" x14ac:dyDescent="0.2">
      <c r="A93" s="56" t="s">
        <v>69</v>
      </c>
      <c r="B93" s="59">
        <v>2009</v>
      </c>
      <c r="C93" s="117">
        <f>+C73+C78+C83+C88</f>
        <v>54</v>
      </c>
      <c r="D93" s="68">
        <f t="shared" si="7"/>
        <v>22</v>
      </c>
      <c r="E93" s="68">
        <f t="shared" si="7"/>
        <v>33</v>
      </c>
      <c r="F93" s="68">
        <f t="shared" si="7"/>
        <v>17</v>
      </c>
      <c r="G93" s="68">
        <f t="shared" si="7"/>
        <v>9</v>
      </c>
      <c r="H93" s="68">
        <f t="shared" si="7"/>
        <v>1</v>
      </c>
      <c r="I93" s="68">
        <f t="shared" si="7"/>
        <v>0</v>
      </c>
      <c r="J93" s="68">
        <f t="shared" si="7"/>
        <v>0</v>
      </c>
      <c r="K93" s="44">
        <f t="shared" si="7"/>
        <v>18.2</v>
      </c>
      <c r="L93" s="44">
        <f t="shared" si="7"/>
        <v>3.5</v>
      </c>
      <c r="M93" s="44">
        <f t="shared" si="7"/>
        <v>7.7</v>
      </c>
      <c r="N93" s="44">
        <f t="shared" si="7"/>
        <v>5.5</v>
      </c>
      <c r="O93" s="44">
        <f t="shared" si="7"/>
        <v>1.5</v>
      </c>
      <c r="P93" s="7">
        <f t="shared" si="7"/>
        <v>6731</v>
      </c>
      <c r="Q93" s="68">
        <f t="shared" si="7"/>
        <v>3</v>
      </c>
      <c r="R93" s="68">
        <f t="shared" si="7"/>
        <v>0</v>
      </c>
      <c r="S93" s="68">
        <f t="shared" si="7"/>
        <v>0</v>
      </c>
      <c r="T93" s="68">
        <f t="shared" si="7"/>
        <v>3</v>
      </c>
      <c r="U93" s="68">
        <f t="shared" si="7"/>
        <v>3</v>
      </c>
      <c r="V93" s="68">
        <f t="shared" si="7"/>
        <v>1</v>
      </c>
      <c r="W93" s="68">
        <f t="shared" si="7"/>
        <v>0</v>
      </c>
      <c r="X93" s="68">
        <f t="shared" si="7"/>
        <v>1</v>
      </c>
      <c r="Y93" s="68">
        <f t="shared" si="7"/>
        <v>0</v>
      </c>
      <c r="Z93" s="68">
        <f t="shared" si="7"/>
        <v>2</v>
      </c>
      <c r="AA93" s="68">
        <f t="shared" si="7"/>
        <v>1</v>
      </c>
      <c r="AB93" s="7">
        <f t="shared" si="7"/>
        <v>1467</v>
      </c>
      <c r="AC93" s="7">
        <f t="shared" si="7"/>
        <v>0</v>
      </c>
      <c r="AD93" s="7">
        <f t="shared" si="7"/>
        <v>0</v>
      </c>
      <c r="AE93" s="7">
        <f t="shared" si="7"/>
        <v>0</v>
      </c>
      <c r="AF93" s="7">
        <f t="shared" si="7"/>
        <v>0</v>
      </c>
      <c r="AG93" s="7">
        <f t="shared" si="7"/>
        <v>0</v>
      </c>
      <c r="AH93" s="7">
        <f t="shared" si="7"/>
        <v>0</v>
      </c>
      <c r="AI93" s="7">
        <f t="shared" si="7"/>
        <v>0</v>
      </c>
      <c r="AJ93" s="7">
        <f t="shared" si="7"/>
        <v>0</v>
      </c>
      <c r="AK93" s="7">
        <f t="shared" si="7"/>
        <v>0</v>
      </c>
      <c r="AL93" s="7">
        <f t="shared" si="7"/>
        <v>39</v>
      </c>
      <c r="AM93" s="7">
        <f t="shared" si="7"/>
        <v>1506</v>
      </c>
      <c r="AN93" s="68">
        <f t="shared" si="7"/>
        <v>6</v>
      </c>
      <c r="AO93" s="68">
        <f t="shared" si="7"/>
        <v>15</v>
      </c>
      <c r="AP93" s="68">
        <f t="shared" si="7"/>
        <v>5</v>
      </c>
      <c r="AQ93" s="68">
        <f t="shared" si="7"/>
        <v>5</v>
      </c>
      <c r="AR93" s="110" t="s">
        <v>67</v>
      </c>
      <c r="AS93" s="110" t="s">
        <v>67</v>
      </c>
      <c r="AT93" s="110" t="s">
        <v>67</v>
      </c>
    </row>
    <row r="94" spans="1:55" x14ac:dyDescent="0.2">
      <c r="A94" s="56" t="s">
        <v>69</v>
      </c>
      <c r="B94" s="59">
        <v>2010</v>
      </c>
      <c r="C94" s="117">
        <f>+C74+C79+C84+C89</f>
        <v>69</v>
      </c>
      <c r="D94" s="68">
        <f t="shared" si="7"/>
        <v>19</v>
      </c>
      <c r="E94" s="68">
        <f t="shared" si="7"/>
        <v>33</v>
      </c>
      <c r="F94" s="68">
        <f t="shared" si="7"/>
        <v>25</v>
      </c>
      <c r="G94" s="68">
        <f t="shared" si="7"/>
        <v>11</v>
      </c>
      <c r="H94" s="68">
        <f t="shared" si="7"/>
        <v>2</v>
      </c>
      <c r="I94" s="68">
        <f t="shared" si="7"/>
        <v>0</v>
      </c>
      <c r="J94" s="68">
        <f t="shared" si="7"/>
        <v>0</v>
      </c>
      <c r="K94" s="44">
        <f t="shared" si="7"/>
        <v>15.2</v>
      </c>
      <c r="L94" s="44">
        <f t="shared" si="7"/>
        <v>3</v>
      </c>
      <c r="M94" s="44">
        <f t="shared" si="7"/>
        <v>5.2</v>
      </c>
      <c r="N94" s="44">
        <f t="shared" si="7"/>
        <v>6</v>
      </c>
      <c r="O94" s="44">
        <f t="shared" si="7"/>
        <v>2</v>
      </c>
      <c r="P94" s="7">
        <f t="shared" si="7"/>
        <v>7508</v>
      </c>
      <c r="Q94" s="68">
        <f t="shared" si="7"/>
        <v>5</v>
      </c>
      <c r="R94" s="68">
        <f t="shared" si="7"/>
        <v>0</v>
      </c>
      <c r="S94" s="68">
        <f t="shared" si="7"/>
        <v>0</v>
      </c>
      <c r="T94" s="68">
        <f t="shared" si="7"/>
        <v>5</v>
      </c>
      <c r="U94" s="68">
        <f t="shared" si="7"/>
        <v>11</v>
      </c>
      <c r="V94" s="68">
        <f t="shared" si="7"/>
        <v>1</v>
      </c>
      <c r="W94" s="68">
        <f t="shared" si="7"/>
        <v>1</v>
      </c>
      <c r="X94" s="68">
        <f t="shared" si="7"/>
        <v>0</v>
      </c>
      <c r="Y94" s="68">
        <f t="shared" si="7"/>
        <v>1</v>
      </c>
      <c r="Z94" s="68">
        <f t="shared" si="7"/>
        <v>1</v>
      </c>
      <c r="AA94" s="68">
        <f t="shared" si="7"/>
        <v>0</v>
      </c>
      <c r="AB94" s="7">
        <f t="shared" si="7"/>
        <v>2790</v>
      </c>
      <c r="AC94" s="7">
        <f t="shared" si="7"/>
        <v>0</v>
      </c>
      <c r="AD94" s="7">
        <f t="shared" si="7"/>
        <v>0</v>
      </c>
      <c r="AE94" s="7">
        <f t="shared" si="7"/>
        <v>0</v>
      </c>
      <c r="AF94" s="7">
        <f t="shared" si="7"/>
        <v>0</v>
      </c>
      <c r="AG94" s="7">
        <f t="shared" si="7"/>
        <v>0</v>
      </c>
      <c r="AH94" s="7">
        <f t="shared" si="7"/>
        <v>16</v>
      </c>
      <c r="AI94" s="7">
        <f t="shared" si="7"/>
        <v>0</v>
      </c>
      <c r="AJ94" s="7">
        <f t="shared" si="7"/>
        <v>0</v>
      </c>
      <c r="AK94" s="7">
        <f t="shared" si="7"/>
        <v>0</v>
      </c>
      <c r="AL94" s="7">
        <f t="shared" si="7"/>
        <v>15</v>
      </c>
      <c r="AM94" s="7">
        <f t="shared" si="7"/>
        <v>2806</v>
      </c>
      <c r="AN94" s="68">
        <f t="shared" si="7"/>
        <v>12</v>
      </c>
      <c r="AO94" s="68">
        <f t="shared" si="7"/>
        <v>17</v>
      </c>
      <c r="AP94" s="68">
        <f t="shared" si="7"/>
        <v>6</v>
      </c>
      <c r="AQ94" s="68">
        <f t="shared" si="7"/>
        <v>6</v>
      </c>
      <c r="AR94" s="68">
        <f t="shared" si="7"/>
        <v>679</v>
      </c>
      <c r="AS94" s="68">
        <f t="shared" si="7"/>
        <v>31</v>
      </c>
      <c r="AT94" s="68">
        <f t="shared" si="7"/>
        <v>54</v>
      </c>
    </row>
    <row r="95" spans="1:55" s="12" customFormat="1" x14ac:dyDescent="0.2">
      <c r="A95" s="53" t="s">
        <v>69</v>
      </c>
      <c r="B95" s="60">
        <v>2011</v>
      </c>
      <c r="C95" s="119">
        <f>+C75+C80+C85+C90</f>
        <v>66</v>
      </c>
      <c r="D95" s="81">
        <f t="shared" si="7"/>
        <v>27</v>
      </c>
      <c r="E95" s="81">
        <f t="shared" si="7"/>
        <v>35</v>
      </c>
      <c r="F95" s="81">
        <f t="shared" si="7"/>
        <v>36</v>
      </c>
      <c r="G95" s="81">
        <f t="shared" si="7"/>
        <v>19</v>
      </c>
      <c r="H95" s="81">
        <f t="shared" si="7"/>
        <v>3</v>
      </c>
      <c r="I95" s="81">
        <f t="shared" si="7"/>
        <v>0</v>
      </c>
      <c r="J95" s="81">
        <f t="shared" si="7"/>
        <v>0</v>
      </c>
      <c r="K95" s="88">
        <f t="shared" si="7"/>
        <v>13.2</v>
      </c>
      <c r="L95" s="88">
        <f t="shared" si="7"/>
        <v>5</v>
      </c>
      <c r="M95" s="88">
        <f t="shared" si="7"/>
        <v>2.2000000000000002</v>
      </c>
      <c r="N95" s="88">
        <f t="shared" si="7"/>
        <v>4</v>
      </c>
      <c r="O95" s="88">
        <f t="shared" si="7"/>
        <v>2</v>
      </c>
      <c r="P95" s="51">
        <f t="shared" si="7"/>
        <v>9782.7090000000007</v>
      </c>
      <c r="Q95" s="81">
        <f t="shared" si="7"/>
        <v>8</v>
      </c>
      <c r="R95" s="81">
        <f t="shared" si="7"/>
        <v>0</v>
      </c>
      <c r="S95" s="81">
        <f t="shared" si="7"/>
        <v>0</v>
      </c>
      <c r="T95" s="81">
        <f t="shared" si="7"/>
        <v>8</v>
      </c>
      <c r="U95" s="81">
        <f t="shared" si="7"/>
        <v>7</v>
      </c>
      <c r="V95" s="81">
        <f t="shared" si="7"/>
        <v>1</v>
      </c>
      <c r="W95" s="81">
        <f t="shared" si="7"/>
        <v>2</v>
      </c>
      <c r="X95" s="81">
        <f t="shared" si="7"/>
        <v>1</v>
      </c>
      <c r="Y95" s="81">
        <f t="shared" si="7"/>
        <v>0</v>
      </c>
      <c r="Z95" s="81">
        <f t="shared" si="7"/>
        <v>1</v>
      </c>
      <c r="AA95" s="81">
        <f t="shared" si="7"/>
        <v>0</v>
      </c>
      <c r="AB95" s="51">
        <f t="shared" si="7"/>
        <v>417.30667999999997</v>
      </c>
      <c r="AC95" s="51">
        <f t="shared" si="7"/>
        <v>0</v>
      </c>
      <c r="AD95" s="51">
        <f t="shared" si="7"/>
        <v>0</v>
      </c>
      <c r="AE95" s="51">
        <f t="shared" si="7"/>
        <v>0</v>
      </c>
      <c r="AF95" s="51">
        <f t="shared" si="7"/>
        <v>0</v>
      </c>
      <c r="AG95" s="51">
        <f t="shared" si="7"/>
        <v>0</v>
      </c>
      <c r="AH95" s="51">
        <f t="shared" si="7"/>
        <v>0.94998000000000005</v>
      </c>
      <c r="AI95" s="51">
        <f t="shared" si="7"/>
        <v>0</v>
      </c>
      <c r="AJ95" s="51">
        <f t="shared" si="7"/>
        <v>0</v>
      </c>
      <c r="AK95" s="51">
        <f t="shared" si="7"/>
        <v>0</v>
      </c>
      <c r="AL95" s="51">
        <f t="shared" si="7"/>
        <v>669.678</v>
      </c>
      <c r="AM95" s="51">
        <f t="shared" si="7"/>
        <v>1087.9346600000001</v>
      </c>
      <c r="AN95" s="81">
        <f t="shared" si="7"/>
        <v>15</v>
      </c>
      <c r="AO95" s="81">
        <f t="shared" si="7"/>
        <v>29</v>
      </c>
      <c r="AP95" s="81">
        <f t="shared" si="7"/>
        <v>8</v>
      </c>
      <c r="AQ95" s="81">
        <f t="shared" si="7"/>
        <v>4</v>
      </c>
      <c r="AR95" s="81">
        <f t="shared" si="7"/>
        <v>694</v>
      </c>
      <c r="AS95" s="81">
        <f t="shared" si="7"/>
        <v>100</v>
      </c>
      <c r="AT95" s="81">
        <f t="shared" si="7"/>
        <v>51</v>
      </c>
    </row>
    <row r="96" spans="1:55" x14ac:dyDescent="0.2">
      <c r="A96" s="61"/>
      <c r="C96" s="117"/>
      <c r="D96" s="68"/>
      <c r="E96" s="68"/>
      <c r="F96" s="68"/>
      <c r="G96" s="68"/>
      <c r="H96" s="68"/>
      <c r="I96" s="68"/>
      <c r="J96" s="68"/>
      <c r="K96" s="44"/>
      <c r="L96" s="44"/>
      <c r="M96" s="44"/>
      <c r="N96" s="44"/>
      <c r="O96" s="44"/>
      <c r="P96" s="7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68"/>
      <c r="AO96" s="68"/>
      <c r="AP96" s="68"/>
      <c r="AQ96" s="68"/>
      <c r="AR96" s="68"/>
      <c r="AS96" s="68"/>
      <c r="AT96" s="68"/>
    </row>
    <row r="97" spans="1:46" x14ac:dyDescent="0.2">
      <c r="A97" s="111" t="s">
        <v>73</v>
      </c>
      <c r="B97" s="103"/>
      <c r="C97" s="117"/>
      <c r="D97" s="68"/>
      <c r="E97" s="68"/>
      <c r="F97" s="68"/>
      <c r="G97" s="68"/>
      <c r="H97" s="68"/>
      <c r="I97" s="68"/>
      <c r="J97" s="68"/>
      <c r="K97" s="44"/>
      <c r="L97" s="44"/>
      <c r="M97" s="44"/>
      <c r="N97" s="44"/>
      <c r="O97" s="44"/>
      <c r="P97" s="7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68"/>
      <c r="AO97" s="68"/>
      <c r="AP97" s="68"/>
      <c r="AQ97" s="68"/>
      <c r="AR97" s="68"/>
      <c r="AS97" s="68"/>
      <c r="AT97" s="68"/>
    </row>
    <row r="98" spans="1:46" x14ac:dyDescent="0.2">
      <c r="A98" s="56" t="s">
        <v>73</v>
      </c>
      <c r="B98" s="59">
        <v>2007</v>
      </c>
      <c r="C98" s="112">
        <f>+C91+C64+C47</f>
        <v>358</v>
      </c>
      <c r="D98" s="7">
        <f t="shared" ref="D98:AT102" si="9">+D91+D64+D47</f>
        <v>43</v>
      </c>
      <c r="E98" s="7">
        <f t="shared" si="9"/>
        <v>215</v>
      </c>
      <c r="F98" s="7">
        <f t="shared" si="9"/>
        <v>131</v>
      </c>
      <c r="G98" s="7">
        <f t="shared" si="9"/>
        <v>12</v>
      </c>
      <c r="H98" s="7">
        <f t="shared" si="9"/>
        <v>13</v>
      </c>
      <c r="I98" s="7">
        <f t="shared" si="9"/>
        <v>2</v>
      </c>
      <c r="J98" s="7">
        <f t="shared" si="9"/>
        <v>0</v>
      </c>
      <c r="K98" s="122">
        <f t="shared" si="9"/>
        <v>58.15</v>
      </c>
      <c r="L98" s="122">
        <f t="shared" si="9"/>
        <v>26.6</v>
      </c>
      <c r="M98" s="122">
        <f t="shared" si="9"/>
        <v>13.3</v>
      </c>
      <c r="N98" s="122">
        <f t="shared" si="9"/>
        <v>10.3</v>
      </c>
      <c r="O98" s="122">
        <f t="shared" si="9"/>
        <v>7.95</v>
      </c>
      <c r="P98" s="7">
        <f t="shared" si="9"/>
        <v>34364</v>
      </c>
      <c r="Q98" s="7">
        <f t="shared" si="9"/>
        <v>20</v>
      </c>
      <c r="R98" s="7">
        <f t="shared" si="9"/>
        <v>10</v>
      </c>
      <c r="S98" s="7">
        <f t="shared" si="9"/>
        <v>0</v>
      </c>
      <c r="T98" s="7">
        <f t="shared" si="9"/>
        <v>30</v>
      </c>
      <c r="U98" s="54" t="s">
        <v>67</v>
      </c>
      <c r="V98" s="7">
        <f t="shared" si="9"/>
        <v>53</v>
      </c>
      <c r="W98" s="7">
        <f t="shared" si="9"/>
        <v>6</v>
      </c>
      <c r="X98" s="7">
        <f t="shared" si="9"/>
        <v>9</v>
      </c>
      <c r="Y98" s="7">
        <f t="shared" si="9"/>
        <v>0</v>
      </c>
      <c r="Z98" s="7">
        <f t="shared" si="9"/>
        <v>9</v>
      </c>
      <c r="AA98" s="7">
        <f t="shared" si="9"/>
        <v>9</v>
      </c>
      <c r="AB98" s="7">
        <f t="shared" si="9"/>
        <v>19677</v>
      </c>
      <c r="AC98" s="7">
        <f t="shared" si="9"/>
        <v>10560</v>
      </c>
      <c r="AD98" s="7">
        <f t="shared" si="9"/>
        <v>0</v>
      </c>
      <c r="AE98" s="7">
        <f t="shared" si="9"/>
        <v>4427</v>
      </c>
      <c r="AF98" s="54" t="s">
        <v>67</v>
      </c>
      <c r="AG98" s="54" t="s">
        <v>67</v>
      </c>
      <c r="AH98" s="54" t="s">
        <v>67</v>
      </c>
      <c r="AI98" s="54" t="s">
        <v>67</v>
      </c>
      <c r="AJ98" s="7">
        <f t="shared" si="9"/>
        <v>35</v>
      </c>
      <c r="AK98" s="54" t="s">
        <v>67</v>
      </c>
      <c r="AL98" s="7">
        <f t="shared" si="9"/>
        <v>3136</v>
      </c>
      <c r="AM98" s="7">
        <f t="shared" si="9"/>
        <v>37835</v>
      </c>
      <c r="AN98" s="7">
        <f t="shared" si="9"/>
        <v>71</v>
      </c>
      <c r="AO98" s="7">
        <f t="shared" si="9"/>
        <v>101</v>
      </c>
      <c r="AP98" s="7">
        <f t="shared" si="9"/>
        <v>38</v>
      </c>
      <c r="AQ98" s="7">
        <f t="shared" si="9"/>
        <v>42</v>
      </c>
      <c r="AR98" s="110" t="s">
        <v>67</v>
      </c>
      <c r="AS98" s="110" t="s">
        <v>67</v>
      </c>
      <c r="AT98" s="110" t="s">
        <v>67</v>
      </c>
    </row>
    <row r="99" spans="1:46" x14ac:dyDescent="0.2">
      <c r="A99" s="56" t="s">
        <v>73</v>
      </c>
      <c r="B99" s="59">
        <v>2008</v>
      </c>
      <c r="C99" s="112">
        <f>+C92+C65+C48</f>
        <v>296</v>
      </c>
      <c r="D99" s="7">
        <f t="shared" ref="D99:P99" si="10">+D92+D65+D48</f>
        <v>45</v>
      </c>
      <c r="E99" s="7">
        <f t="shared" si="10"/>
        <v>169</v>
      </c>
      <c r="F99" s="7">
        <f t="shared" si="10"/>
        <v>128</v>
      </c>
      <c r="G99" s="7">
        <f t="shared" si="10"/>
        <v>15</v>
      </c>
      <c r="H99" s="7">
        <f t="shared" si="10"/>
        <v>11</v>
      </c>
      <c r="I99" s="7">
        <f t="shared" si="10"/>
        <v>0</v>
      </c>
      <c r="J99" s="7">
        <f t="shared" si="10"/>
        <v>0</v>
      </c>
      <c r="K99" s="122">
        <f t="shared" si="10"/>
        <v>54.17</v>
      </c>
      <c r="L99" s="122">
        <f t="shared" si="10"/>
        <v>17.46</v>
      </c>
      <c r="M99" s="122">
        <f t="shared" si="10"/>
        <v>13.7</v>
      </c>
      <c r="N99" s="122">
        <f t="shared" si="10"/>
        <v>15.4</v>
      </c>
      <c r="O99" s="122">
        <f t="shared" si="10"/>
        <v>8.36</v>
      </c>
      <c r="P99" s="7">
        <f t="shared" si="10"/>
        <v>38924</v>
      </c>
      <c r="Q99" s="7">
        <f>+Q92+Q65+Q48</f>
        <v>26</v>
      </c>
      <c r="R99" s="7">
        <f>+R92+R65+R48</f>
        <v>10</v>
      </c>
      <c r="S99" s="7">
        <f t="shared" si="9"/>
        <v>0</v>
      </c>
      <c r="T99" s="7">
        <f t="shared" si="9"/>
        <v>36</v>
      </c>
      <c r="U99" s="54" t="s">
        <v>67</v>
      </c>
      <c r="V99" s="7">
        <f t="shared" si="9"/>
        <v>38</v>
      </c>
      <c r="W99" s="7">
        <f t="shared" si="9"/>
        <v>16</v>
      </c>
      <c r="X99" s="7">
        <f t="shared" si="9"/>
        <v>9</v>
      </c>
      <c r="Y99" s="7">
        <f t="shared" si="9"/>
        <v>3</v>
      </c>
      <c r="Z99" s="7">
        <f t="shared" si="9"/>
        <v>12</v>
      </c>
      <c r="AA99" s="7">
        <f t="shared" si="9"/>
        <v>5</v>
      </c>
      <c r="AB99" s="7">
        <f t="shared" si="9"/>
        <v>57194</v>
      </c>
      <c r="AC99" s="7">
        <f t="shared" si="9"/>
        <v>9567</v>
      </c>
      <c r="AD99" s="7">
        <f t="shared" si="9"/>
        <v>0</v>
      </c>
      <c r="AE99" s="7">
        <f t="shared" si="9"/>
        <v>5562</v>
      </c>
      <c r="AF99" s="7">
        <f t="shared" si="9"/>
        <v>613</v>
      </c>
      <c r="AG99" s="54" t="s">
        <v>67</v>
      </c>
      <c r="AH99" s="54" t="s">
        <v>67</v>
      </c>
      <c r="AI99" s="7">
        <f t="shared" si="9"/>
        <v>6722</v>
      </c>
      <c r="AJ99" s="54" t="s">
        <v>67</v>
      </c>
      <c r="AK99" s="54" t="s">
        <v>67</v>
      </c>
      <c r="AL99" s="7">
        <f t="shared" si="9"/>
        <v>2893</v>
      </c>
      <c r="AM99" s="7">
        <f t="shared" si="9"/>
        <v>82551</v>
      </c>
      <c r="AN99" s="7">
        <f t="shared" si="9"/>
        <v>80</v>
      </c>
      <c r="AO99" s="7">
        <f t="shared" si="9"/>
        <v>106</v>
      </c>
      <c r="AP99" s="7">
        <f t="shared" si="9"/>
        <v>41</v>
      </c>
      <c r="AQ99" s="7">
        <f t="shared" si="9"/>
        <v>33</v>
      </c>
      <c r="AR99" s="110" t="s">
        <v>67</v>
      </c>
      <c r="AS99" s="110" t="s">
        <v>67</v>
      </c>
      <c r="AT99" s="110" t="s">
        <v>67</v>
      </c>
    </row>
    <row r="100" spans="1:46" x14ac:dyDescent="0.2">
      <c r="A100" s="56" t="s">
        <v>73</v>
      </c>
      <c r="B100" s="59">
        <v>2009</v>
      </c>
      <c r="C100" s="112">
        <f>+C93+C66+C49</f>
        <v>291</v>
      </c>
      <c r="D100" s="7">
        <f t="shared" si="9"/>
        <v>58</v>
      </c>
      <c r="E100" s="7">
        <f t="shared" si="9"/>
        <v>189</v>
      </c>
      <c r="F100" s="7">
        <f t="shared" si="9"/>
        <v>129</v>
      </c>
      <c r="G100" s="7">
        <f t="shared" si="9"/>
        <v>30</v>
      </c>
      <c r="H100" s="7">
        <f t="shared" si="9"/>
        <v>16</v>
      </c>
      <c r="I100" s="7">
        <f t="shared" si="9"/>
        <v>11</v>
      </c>
      <c r="J100" s="7">
        <f t="shared" si="9"/>
        <v>0</v>
      </c>
      <c r="K100" s="122">
        <f t="shared" si="9"/>
        <v>66.210000000000008</v>
      </c>
      <c r="L100" s="122">
        <f t="shared" si="9"/>
        <v>19.350000000000001</v>
      </c>
      <c r="M100" s="122">
        <f t="shared" si="9"/>
        <v>18.2</v>
      </c>
      <c r="N100" s="122">
        <f t="shared" si="9"/>
        <v>19.16</v>
      </c>
      <c r="O100" s="122">
        <f t="shared" si="9"/>
        <v>9.5</v>
      </c>
      <c r="P100" s="7">
        <f t="shared" si="9"/>
        <v>46387</v>
      </c>
      <c r="Q100" s="7">
        <f t="shared" si="9"/>
        <v>23</v>
      </c>
      <c r="R100" s="7">
        <f t="shared" si="9"/>
        <v>9</v>
      </c>
      <c r="S100" s="7">
        <f t="shared" si="9"/>
        <v>0</v>
      </c>
      <c r="T100" s="7">
        <f t="shared" si="9"/>
        <v>32</v>
      </c>
      <c r="U100" s="7">
        <f t="shared" si="9"/>
        <v>29</v>
      </c>
      <c r="V100" s="7">
        <f t="shared" si="9"/>
        <v>41</v>
      </c>
      <c r="W100" s="7">
        <f t="shared" si="9"/>
        <v>1</v>
      </c>
      <c r="X100" s="7">
        <f t="shared" si="9"/>
        <v>7</v>
      </c>
      <c r="Y100" s="7">
        <f t="shared" si="9"/>
        <v>0</v>
      </c>
      <c r="Z100" s="7">
        <f t="shared" si="9"/>
        <v>8</v>
      </c>
      <c r="AA100" s="7">
        <f t="shared" si="9"/>
        <v>8</v>
      </c>
      <c r="AB100" s="7">
        <f t="shared" si="9"/>
        <v>57560</v>
      </c>
      <c r="AC100" s="7">
        <f t="shared" si="9"/>
        <v>9749</v>
      </c>
      <c r="AD100" s="7">
        <f t="shared" si="9"/>
        <v>0</v>
      </c>
      <c r="AE100" s="7">
        <f t="shared" si="9"/>
        <v>3658</v>
      </c>
      <c r="AF100" s="7">
        <f t="shared" si="9"/>
        <v>2227</v>
      </c>
      <c r="AG100" s="7">
        <f t="shared" si="9"/>
        <v>0</v>
      </c>
      <c r="AH100" s="7">
        <f t="shared" si="9"/>
        <v>92.94</v>
      </c>
      <c r="AI100" s="7">
        <f t="shared" si="9"/>
        <v>6722</v>
      </c>
      <c r="AJ100" s="7">
        <f t="shared" si="9"/>
        <v>0</v>
      </c>
      <c r="AK100" s="7">
        <f t="shared" si="9"/>
        <v>0</v>
      </c>
      <c r="AL100" s="7">
        <f t="shared" si="9"/>
        <v>9795</v>
      </c>
      <c r="AM100" s="7">
        <f t="shared" si="9"/>
        <v>83083</v>
      </c>
      <c r="AN100" s="7">
        <f t="shared" si="9"/>
        <v>109</v>
      </c>
      <c r="AO100" s="7">
        <f t="shared" si="9"/>
        <v>107</v>
      </c>
      <c r="AP100" s="7">
        <f t="shared" si="9"/>
        <v>51</v>
      </c>
      <c r="AQ100" s="7">
        <f t="shared" si="9"/>
        <v>35</v>
      </c>
      <c r="AR100" s="110" t="s">
        <v>67</v>
      </c>
      <c r="AS100" s="110" t="s">
        <v>67</v>
      </c>
      <c r="AT100" s="110" t="s">
        <v>67</v>
      </c>
    </row>
    <row r="101" spans="1:46" x14ac:dyDescent="0.2">
      <c r="A101" s="56" t="s">
        <v>73</v>
      </c>
      <c r="B101" s="59">
        <v>2010</v>
      </c>
      <c r="C101" s="112">
        <f>+C94+C67+C50</f>
        <v>328</v>
      </c>
      <c r="D101" s="7">
        <f t="shared" si="9"/>
        <v>62</v>
      </c>
      <c r="E101" s="7">
        <f t="shared" si="9"/>
        <v>195</v>
      </c>
      <c r="F101" s="7">
        <f t="shared" si="9"/>
        <v>122</v>
      </c>
      <c r="G101" s="7">
        <f t="shared" si="9"/>
        <v>26</v>
      </c>
      <c r="H101" s="7">
        <f t="shared" si="9"/>
        <v>13</v>
      </c>
      <c r="I101" s="7">
        <f t="shared" si="9"/>
        <v>1</v>
      </c>
      <c r="J101" s="7">
        <f t="shared" si="9"/>
        <v>0</v>
      </c>
      <c r="K101" s="122">
        <f t="shared" si="9"/>
        <v>67.75</v>
      </c>
      <c r="L101" s="122">
        <f t="shared" si="9"/>
        <v>20.350000000000001</v>
      </c>
      <c r="M101" s="122">
        <f t="shared" si="9"/>
        <v>20.2</v>
      </c>
      <c r="N101" s="122">
        <f t="shared" si="9"/>
        <v>17.899999999999999</v>
      </c>
      <c r="O101" s="122">
        <f t="shared" si="9"/>
        <v>10.3</v>
      </c>
      <c r="P101" s="7">
        <f t="shared" si="9"/>
        <v>42123</v>
      </c>
      <c r="Q101" s="7">
        <f t="shared" si="9"/>
        <v>35</v>
      </c>
      <c r="R101" s="7">
        <f t="shared" si="9"/>
        <v>18</v>
      </c>
      <c r="S101" s="7">
        <f t="shared" si="9"/>
        <v>0</v>
      </c>
      <c r="T101" s="7">
        <f t="shared" si="9"/>
        <v>53</v>
      </c>
      <c r="U101" s="7">
        <f t="shared" si="9"/>
        <v>62</v>
      </c>
      <c r="V101" s="7">
        <f t="shared" si="9"/>
        <v>36</v>
      </c>
      <c r="W101" s="7">
        <f t="shared" si="9"/>
        <v>14</v>
      </c>
      <c r="X101" s="7">
        <f t="shared" si="9"/>
        <v>10</v>
      </c>
      <c r="Y101" s="7">
        <f t="shared" si="9"/>
        <v>1</v>
      </c>
      <c r="Z101" s="7">
        <f t="shared" si="9"/>
        <v>11</v>
      </c>
      <c r="AA101" s="7">
        <f t="shared" si="9"/>
        <v>8</v>
      </c>
      <c r="AB101" s="7">
        <f t="shared" si="9"/>
        <v>64763</v>
      </c>
      <c r="AC101" s="7">
        <f t="shared" si="9"/>
        <v>9677</v>
      </c>
      <c r="AD101" s="7">
        <f t="shared" si="9"/>
        <v>0</v>
      </c>
      <c r="AE101" s="7">
        <f t="shared" si="9"/>
        <v>10856</v>
      </c>
      <c r="AF101" s="7">
        <f t="shared" si="9"/>
        <v>1936</v>
      </c>
      <c r="AG101" s="7">
        <f t="shared" si="9"/>
        <v>0</v>
      </c>
      <c r="AH101" s="7">
        <f t="shared" si="9"/>
        <v>70</v>
      </c>
      <c r="AI101" s="7">
        <f t="shared" si="9"/>
        <v>17625</v>
      </c>
      <c r="AJ101" s="7">
        <f t="shared" si="9"/>
        <v>0</v>
      </c>
      <c r="AK101" s="7">
        <f t="shared" si="9"/>
        <v>0</v>
      </c>
      <c r="AL101" s="7">
        <f t="shared" si="9"/>
        <v>6118</v>
      </c>
      <c r="AM101" s="7">
        <f t="shared" si="9"/>
        <v>110401</v>
      </c>
      <c r="AN101" s="7">
        <f t="shared" si="9"/>
        <v>119</v>
      </c>
      <c r="AO101" s="7">
        <f t="shared" si="9"/>
        <v>127</v>
      </c>
      <c r="AP101" s="7">
        <f t="shared" si="9"/>
        <v>46</v>
      </c>
      <c r="AQ101" s="7">
        <f t="shared" si="9"/>
        <v>45</v>
      </c>
      <c r="AR101" s="7">
        <f t="shared" si="9"/>
        <v>1879</v>
      </c>
      <c r="AS101" s="7">
        <f t="shared" si="9"/>
        <v>858</v>
      </c>
      <c r="AT101" s="7">
        <f t="shared" si="9"/>
        <v>1057</v>
      </c>
    </row>
    <row r="102" spans="1:46" s="12" customFormat="1" x14ac:dyDescent="0.2">
      <c r="A102" s="53" t="s">
        <v>73</v>
      </c>
      <c r="B102" s="60">
        <v>2011</v>
      </c>
      <c r="C102" s="113">
        <f>+C95+C68+C51</f>
        <v>365</v>
      </c>
      <c r="D102" s="51">
        <f t="shared" si="9"/>
        <v>63</v>
      </c>
      <c r="E102" s="51">
        <f t="shared" si="9"/>
        <v>214</v>
      </c>
      <c r="F102" s="51">
        <f t="shared" si="9"/>
        <v>171</v>
      </c>
      <c r="G102" s="51">
        <f t="shared" si="9"/>
        <v>42</v>
      </c>
      <c r="H102" s="51">
        <f t="shared" si="9"/>
        <v>45</v>
      </c>
      <c r="I102" s="51">
        <f t="shared" si="9"/>
        <v>0</v>
      </c>
      <c r="J102" s="51">
        <f t="shared" si="9"/>
        <v>0</v>
      </c>
      <c r="K102" s="26">
        <f t="shared" si="9"/>
        <v>66.699999999999989</v>
      </c>
      <c r="L102" s="26">
        <f t="shared" si="9"/>
        <v>21.45</v>
      </c>
      <c r="M102" s="26">
        <f t="shared" si="9"/>
        <v>16.2</v>
      </c>
      <c r="N102" s="26">
        <f t="shared" si="9"/>
        <v>19.75</v>
      </c>
      <c r="O102" s="26">
        <f t="shared" si="9"/>
        <v>9.3000000000000007</v>
      </c>
      <c r="P102" s="51">
        <f t="shared" si="9"/>
        <v>46103.630820000006</v>
      </c>
      <c r="Q102" s="51">
        <f t="shared" si="9"/>
        <v>54</v>
      </c>
      <c r="R102" s="51">
        <f t="shared" si="9"/>
        <v>12</v>
      </c>
      <c r="S102" s="51">
        <f t="shared" si="9"/>
        <v>0</v>
      </c>
      <c r="T102" s="51">
        <f t="shared" si="9"/>
        <v>66</v>
      </c>
      <c r="U102" s="51">
        <f t="shared" si="9"/>
        <v>56</v>
      </c>
      <c r="V102" s="51">
        <f t="shared" si="9"/>
        <v>27</v>
      </c>
      <c r="W102" s="51">
        <f t="shared" si="9"/>
        <v>14</v>
      </c>
      <c r="X102" s="51">
        <f t="shared" si="9"/>
        <v>8</v>
      </c>
      <c r="Y102" s="51">
        <f t="shared" si="9"/>
        <v>0</v>
      </c>
      <c r="Z102" s="51">
        <f t="shared" si="9"/>
        <v>8</v>
      </c>
      <c r="AA102" s="51">
        <f t="shared" si="9"/>
        <v>6</v>
      </c>
      <c r="AB102" s="51">
        <f t="shared" si="9"/>
        <v>45806.742299999998</v>
      </c>
      <c r="AC102" s="51">
        <f t="shared" si="9"/>
        <v>10875.825000000001</v>
      </c>
      <c r="AD102" s="51">
        <f t="shared" si="9"/>
        <v>0</v>
      </c>
      <c r="AE102" s="51">
        <f t="shared" si="9"/>
        <v>1190.59392</v>
      </c>
      <c r="AF102" s="51">
        <f t="shared" si="9"/>
        <v>2114.3528000000001</v>
      </c>
      <c r="AG102" s="51">
        <f t="shared" si="9"/>
        <v>0</v>
      </c>
      <c r="AH102" s="51">
        <f t="shared" si="9"/>
        <v>2.923</v>
      </c>
      <c r="AI102" s="51">
        <f t="shared" si="9"/>
        <v>560.20000000000005</v>
      </c>
      <c r="AJ102" s="51">
        <f t="shared" si="9"/>
        <v>0</v>
      </c>
      <c r="AK102" s="51">
        <f t="shared" si="9"/>
        <v>630</v>
      </c>
      <c r="AL102" s="51">
        <f t="shared" si="9"/>
        <v>6409.998450000001</v>
      </c>
      <c r="AM102" s="51">
        <f t="shared" si="9"/>
        <v>67590.635470000008</v>
      </c>
      <c r="AN102" s="51">
        <f t="shared" si="9"/>
        <v>116</v>
      </c>
      <c r="AO102" s="51">
        <f t="shared" si="9"/>
        <v>169</v>
      </c>
      <c r="AP102" s="51">
        <f t="shared" si="9"/>
        <v>59</v>
      </c>
      <c r="AQ102" s="51">
        <f t="shared" si="9"/>
        <v>47</v>
      </c>
      <c r="AR102" s="51">
        <f t="shared" si="9"/>
        <v>1999</v>
      </c>
      <c r="AS102" s="51">
        <f t="shared" si="9"/>
        <v>960</v>
      </c>
      <c r="AT102" s="51">
        <f t="shared" si="9"/>
        <v>1006</v>
      </c>
    </row>
    <row r="104" spans="1:46" x14ac:dyDescent="0.2">
      <c r="A104" s="37" t="s">
        <v>101</v>
      </c>
    </row>
  </sheetData>
  <mergeCells count="51">
    <mergeCell ref="A1:A5"/>
    <mergeCell ref="C1:C5"/>
    <mergeCell ref="D1:D5"/>
    <mergeCell ref="I1:I5"/>
    <mergeCell ref="J1:J5"/>
    <mergeCell ref="E1:E5"/>
    <mergeCell ref="F1:F5"/>
    <mergeCell ref="G1:G5"/>
    <mergeCell ref="H1:H5"/>
    <mergeCell ref="B1:B5"/>
    <mergeCell ref="K1:K5"/>
    <mergeCell ref="L1:O3"/>
    <mergeCell ref="P1:P5"/>
    <mergeCell ref="L4:L5"/>
    <mergeCell ref="M4:M5"/>
    <mergeCell ref="N4:N5"/>
    <mergeCell ref="O4:O5"/>
    <mergeCell ref="Q1:U2"/>
    <mergeCell ref="V1:V5"/>
    <mergeCell ref="W1:W5"/>
    <mergeCell ref="X1:Z2"/>
    <mergeCell ref="AA1:AA5"/>
    <mergeCell ref="Q3:Q5"/>
    <mergeCell ref="R3:R5"/>
    <mergeCell ref="S3:S5"/>
    <mergeCell ref="T3:T5"/>
    <mergeCell ref="AF3:AF5"/>
    <mergeCell ref="AG3:AG5"/>
    <mergeCell ref="AH3:AH5"/>
    <mergeCell ref="U3:U5"/>
    <mergeCell ref="X3:X5"/>
    <mergeCell ref="Y3:Y5"/>
    <mergeCell ref="Z3:Z5"/>
    <mergeCell ref="AB3:AB5"/>
    <mergeCell ref="AI3:AI5"/>
    <mergeCell ref="AJ3:AJ5"/>
    <mergeCell ref="AK3:AK5"/>
    <mergeCell ref="AL3:AL5"/>
    <mergeCell ref="AM3:AM5"/>
    <mergeCell ref="AN1:AN5"/>
    <mergeCell ref="AB1:AM2"/>
    <mergeCell ref="AC3:AC5"/>
    <mergeCell ref="AD3:AD5"/>
    <mergeCell ref="AE3:AE5"/>
    <mergeCell ref="AT1:AT5"/>
    <mergeCell ref="AO1:AP3"/>
    <mergeCell ref="AQ1:AQ5"/>
    <mergeCell ref="AO4:AO5"/>
    <mergeCell ref="AP4:AP5"/>
    <mergeCell ref="AR1:AR5"/>
    <mergeCell ref="AS1:AS5"/>
  </mergeCells>
  <phoneticPr fontId="2" type="noConversion"/>
  <pageMargins left="0.75" right="0.75" top="1" bottom="1" header="0.5" footer="0.5"/>
  <pageSetup paperSize="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28" sqref="A228"/>
    </sheetView>
  </sheetViews>
  <sheetFormatPr defaultRowHeight="11.25" x14ac:dyDescent="0.2"/>
  <cols>
    <col min="1" max="1" width="31.5703125" style="27" bestFit="1" customWidth="1"/>
    <col min="2" max="2" width="5" style="27" bestFit="1" customWidth="1"/>
    <col min="3" max="5" width="10.28515625" style="27" customWidth="1"/>
    <col min="6" max="6" width="12.7109375" style="27" customWidth="1"/>
    <col min="7" max="7" width="12" style="27" customWidth="1"/>
    <col min="8" max="9" width="10.28515625" style="27" customWidth="1"/>
    <col min="10" max="10" width="12.140625" style="54" customWidth="1"/>
    <col min="11" max="11" width="10.28515625" style="54" customWidth="1"/>
    <col min="12" max="12" width="10.28515625" style="27" customWidth="1"/>
    <col min="13" max="16384" width="9.140625" style="27"/>
  </cols>
  <sheetData>
    <row r="1" spans="1:12" x14ac:dyDescent="0.2">
      <c r="A1" s="125" t="s">
        <v>99</v>
      </c>
    </row>
    <row r="2" spans="1:12" ht="45" x14ac:dyDescent="0.2">
      <c r="A2" s="29"/>
      <c r="B2" s="29"/>
      <c r="C2" s="105" t="s">
        <v>72</v>
      </c>
      <c r="D2" s="105" t="s">
        <v>74</v>
      </c>
      <c r="E2" s="105" t="s">
        <v>25</v>
      </c>
      <c r="F2" s="105" t="s">
        <v>76</v>
      </c>
      <c r="G2" s="105" t="s">
        <v>75</v>
      </c>
      <c r="H2" s="105" t="s">
        <v>77</v>
      </c>
      <c r="I2" s="105" t="s">
        <v>78</v>
      </c>
      <c r="J2" s="126" t="s">
        <v>100</v>
      </c>
      <c r="K2" s="126" t="s">
        <v>80</v>
      </c>
      <c r="L2" s="105" t="s">
        <v>79</v>
      </c>
    </row>
    <row r="3" spans="1:12" x14ac:dyDescent="0.2">
      <c r="A3" s="62" t="s">
        <v>71</v>
      </c>
      <c r="B3" s="35"/>
      <c r="E3" s="128"/>
      <c r="F3" s="128"/>
      <c r="G3" s="128"/>
      <c r="H3" s="128"/>
      <c r="I3" s="128"/>
      <c r="J3" s="38"/>
      <c r="K3" s="38"/>
      <c r="L3" s="128"/>
    </row>
    <row r="4" spans="1:12" x14ac:dyDescent="0.2">
      <c r="A4" s="28" t="s">
        <v>28</v>
      </c>
      <c r="B4" s="35">
        <v>2000</v>
      </c>
      <c r="C4" s="127" t="s">
        <v>67</v>
      </c>
      <c r="D4" s="127" t="s">
        <v>67</v>
      </c>
      <c r="E4" s="128" t="s">
        <v>67</v>
      </c>
      <c r="F4" s="128" t="s">
        <v>67</v>
      </c>
      <c r="G4" s="128" t="s">
        <v>67</v>
      </c>
      <c r="H4" s="128" t="s">
        <v>67</v>
      </c>
      <c r="I4" s="128" t="s">
        <v>67</v>
      </c>
      <c r="J4" s="38" t="s">
        <v>67</v>
      </c>
      <c r="K4" s="38" t="s">
        <v>67</v>
      </c>
      <c r="L4" s="128" t="s">
        <v>67</v>
      </c>
    </row>
    <row r="5" spans="1:12" x14ac:dyDescent="0.2">
      <c r="A5" s="28" t="s">
        <v>28</v>
      </c>
      <c r="B5" s="35">
        <v>2001</v>
      </c>
      <c r="C5" s="127" t="s">
        <v>67</v>
      </c>
      <c r="D5" s="127" t="s">
        <v>67</v>
      </c>
      <c r="E5" s="128" t="s">
        <v>67</v>
      </c>
      <c r="F5" s="128" t="s">
        <v>67</v>
      </c>
      <c r="G5" s="128" t="s">
        <v>67</v>
      </c>
      <c r="H5" s="128" t="s">
        <v>67</v>
      </c>
      <c r="I5" s="128" t="s">
        <v>67</v>
      </c>
      <c r="J5" s="38" t="s">
        <v>67</v>
      </c>
      <c r="K5" s="38" t="s">
        <v>67</v>
      </c>
      <c r="L5" s="128" t="s">
        <v>67</v>
      </c>
    </row>
    <row r="6" spans="1:12" x14ac:dyDescent="0.2">
      <c r="A6" s="28" t="s">
        <v>28</v>
      </c>
      <c r="B6" s="35">
        <v>2002</v>
      </c>
      <c r="C6" s="127" t="s">
        <v>67</v>
      </c>
      <c r="D6" s="127" t="s">
        <v>67</v>
      </c>
      <c r="E6" s="128" t="s">
        <v>67</v>
      </c>
      <c r="F6" s="128" t="s">
        <v>67</v>
      </c>
      <c r="G6" s="128" t="s">
        <v>67</v>
      </c>
      <c r="H6" s="128" t="s">
        <v>67</v>
      </c>
      <c r="I6" s="128" t="s">
        <v>67</v>
      </c>
      <c r="J6" s="38" t="s">
        <v>67</v>
      </c>
      <c r="K6" s="38" t="s">
        <v>67</v>
      </c>
      <c r="L6" s="128" t="s">
        <v>67</v>
      </c>
    </row>
    <row r="7" spans="1:12" x14ac:dyDescent="0.2">
      <c r="A7" s="28" t="s">
        <v>28</v>
      </c>
      <c r="B7" s="35">
        <v>2003</v>
      </c>
      <c r="C7" s="127" t="s">
        <v>67</v>
      </c>
      <c r="D7" s="127" t="s">
        <v>67</v>
      </c>
      <c r="E7" s="128" t="s">
        <v>67</v>
      </c>
      <c r="F7" s="128" t="s">
        <v>67</v>
      </c>
      <c r="G7" s="128" t="s">
        <v>67</v>
      </c>
      <c r="H7" s="128" t="s">
        <v>67</v>
      </c>
      <c r="I7" s="128" t="s">
        <v>67</v>
      </c>
      <c r="J7" s="38" t="s">
        <v>67</v>
      </c>
      <c r="K7" s="38" t="s">
        <v>67</v>
      </c>
      <c r="L7" s="128" t="s">
        <v>67</v>
      </c>
    </row>
    <row r="8" spans="1:12" x14ac:dyDescent="0.2">
      <c r="A8" s="28" t="s">
        <v>28</v>
      </c>
      <c r="B8" s="35">
        <v>2004</v>
      </c>
      <c r="C8" s="127" t="s">
        <v>67</v>
      </c>
      <c r="D8" s="127" t="s">
        <v>67</v>
      </c>
      <c r="E8" s="128" t="s">
        <v>67</v>
      </c>
      <c r="F8" s="128" t="s">
        <v>67</v>
      </c>
      <c r="G8" s="128" t="s">
        <v>67</v>
      </c>
      <c r="H8" s="128" t="s">
        <v>67</v>
      </c>
      <c r="I8" s="128" t="s">
        <v>67</v>
      </c>
      <c r="J8" s="38" t="s">
        <v>67</v>
      </c>
      <c r="K8" s="38" t="s">
        <v>67</v>
      </c>
      <c r="L8" s="128" t="s">
        <v>67</v>
      </c>
    </row>
    <row r="9" spans="1:12" x14ac:dyDescent="0.2">
      <c r="A9" s="28" t="s">
        <v>28</v>
      </c>
      <c r="B9" s="35">
        <v>2005</v>
      </c>
      <c r="C9" s="127" t="s">
        <v>67</v>
      </c>
      <c r="D9" s="127" t="s">
        <v>67</v>
      </c>
      <c r="E9" s="128" t="s">
        <v>67</v>
      </c>
      <c r="F9" s="128" t="s">
        <v>67</v>
      </c>
      <c r="G9" s="128" t="s">
        <v>67</v>
      </c>
      <c r="H9" s="128" t="s">
        <v>67</v>
      </c>
      <c r="I9" s="128" t="s">
        <v>67</v>
      </c>
      <c r="J9" s="38" t="s">
        <v>67</v>
      </c>
      <c r="K9" s="38" t="s">
        <v>67</v>
      </c>
      <c r="L9" s="128" t="s">
        <v>67</v>
      </c>
    </row>
    <row r="10" spans="1:12" x14ac:dyDescent="0.2">
      <c r="A10" s="28" t="s">
        <v>28</v>
      </c>
      <c r="B10" s="35">
        <v>2006</v>
      </c>
      <c r="C10" s="127" t="s">
        <v>67</v>
      </c>
      <c r="D10" s="127" t="s">
        <v>67</v>
      </c>
      <c r="E10" s="128" t="s">
        <v>67</v>
      </c>
      <c r="F10" s="128" t="s">
        <v>67</v>
      </c>
      <c r="G10" s="128" t="s">
        <v>67</v>
      </c>
      <c r="H10" s="128" t="s">
        <v>67</v>
      </c>
      <c r="I10" s="128" t="s">
        <v>67</v>
      </c>
      <c r="J10" s="38" t="s">
        <v>67</v>
      </c>
      <c r="K10" s="38" t="s">
        <v>67</v>
      </c>
      <c r="L10" s="128" t="s">
        <v>67</v>
      </c>
    </row>
    <row r="11" spans="1:12" x14ac:dyDescent="0.2">
      <c r="A11" s="28" t="s">
        <v>28</v>
      </c>
      <c r="B11" s="35">
        <v>2007</v>
      </c>
      <c r="C11" s="127" t="s">
        <v>67</v>
      </c>
      <c r="D11" s="127" t="s">
        <v>67</v>
      </c>
      <c r="E11" s="128" t="s">
        <v>67</v>
      </c>
      <c r="F11" s="128" t="s">
        <v>67</v>
      </c>
      <c r="G11" s="128" t="s">
        <v>67</v>
      </c>
      <c r="H11" s="128" t="s">
        <v>67</v>
      </c>
      <c r="I11" s="128" t="s">
        <v>67</v>
      </c>
      <c r="J11" s="38" t="s">
        <v>67</v>
      </c>
      <c r="K11" s="38" t="s">
        <v>67</v>
      </c>
      <c r="L11" s="128" t="s">
        <v>67</v>
      </c>
    </row>
    <row r="12" spans="1:12" x14ac:dyDescent="0.2">
      <c r="A12" s="28" t="s">
        <v>28</v>
      </c>
      <c r="B12" s="35">
        <v>2008</v>
      </c>
      <c r="C12" s="127" t="s">
        <v>67</v>
      </c>
      <c r="D12" s="127" t="s">
        <v>67</v>
      </c>
      <c r="E12" s="128" t="s">
        <v>67</v>
      </c>
      <c r="F12" s="128" t="s">
        <v>67</v>
      </c>
      <c r="G12" s="128" t="s">
        <v>67</v>
      </c>
      <c r="H12" s="128" t="s">
        <v>67</v>
      </c>
      <c r="I12" s="128" t="s">
        <v>67</v>
      </c>
      <c r="J12" s="38" t="s">
        <v>67</v>
      </c>
      <c r="K12" s="38" t="s">
        <v>67</v>
      </c>
      <c r="L12" s="128" t="s">
        <v>67</v>
      </c>
    </row>
    <row r="13" spans="1:12" x14ac:dyDescent="0.2">
      <c r="A13" s="28" t="s">
        <v>28</v>
      </c>
      <c r="B13" s="35">
        <v>2009</v>
      </c>
      <c r="C13" s="127" t="s">
        <v>67</v>
      </c>
      <c r="D13" s="127" t="s">
        <v>67</v>
      </c>
      <c r="E13" s="128" t="s">
        <v>67</v>
      </c>
      <c r="F13" s="128" t="s">
        <v>67</v>
      </c>
      <c r="G13" s="128" t="s">
        <v>67</v>
      </c>
      <c r="H13" s="128" t="s">
        <v>67</v>
      </c>
      <c r="I13" s="128" t="s">
        <v>67</v>
      </c>
      <c r="J13" s="38" t="s">
        <v>67</v>
      </c>
      <c r="K13" s="38" t="s">
        <v>67</v>
      </c>
      <c r="L13" s="128" t="s">
        <v>67</v>
      </c>
    </row>
    <row r="14" spans="1:12" x14ac:dyDescent="0.2">
      <c r="A14" s="28" t="s">
        <v>28</v>
      </c>
      <c r="B14" s="102">
        <v>2010</v>
      </c>
      <c r="C14" s="27">
        <v>0</v>
      </c>
      <c r="D14" s="27">
        <v>0</v>
      </c>
      <c r="E14" s="128">
        <v>0</v>
      </c>
      <c r="F14" s="128">
        <v>0</v>
      </c>
      <c r="G14" s="128">
        <v>0</v>
      </c>
      <c r="H14" s="128">
        <v>0</v>
      </c>
      <c r="I14" s="128">
        <v>0</v>
      </c>
      <c r="J14" s="38">
        <v>0</v>
      </c>
      <c r="K14" s="38">
        <v>0</v>
      </c>
      <c r="L14" s="128">
        <v>35</v>
      </c>
    </row>
    <row r="15" spans="1:12" s="29" customFormat="1" x14ac:dyDescent="0.2">
      <c r="A15" s="10" t="s">
        <v>28</v>
      </c>
      <c r="B15" s="19">
        <v>2011</v>
      </c>
      <c r="C15" s="29">
        <v>0</v>
      </c>
      <c r="D15" s="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30">
        <v>0</v>
      </c>
      <c r="K15" s="130">
        <v>0</v>
      </c>
      <c r="L15" s="129">
        <v>46</v>
      </c>
    </row>
    <row r="16" spans="1:12" x14ac:dyDescent="0.2">
      <c r="A16" s="28" t="s">
        <v>83</v>
      </c>
      <c r="B16" s="18">
        <v>2000</v>
      </c>
      <c r="C16" s="27">
        <v>37</v>
      </c>
      <c r="D16" s="27">
        <v>26</v>
      </c>
      <c r="E16" s="128" t="s">
        <v>67</v>
      </c>
      <c r="F16" s="128">
        <v>0</v>
      </c>
      <c r="G16" s="128" t="s">
        <v>67</v>
      </c>
      <c r="H16" s="128">
        <v>0</v>
      </c>
      <c r="I16" s="128" t="s">
        <v>67</v>
      </c>
      <c r="J16" s="128" t="s">
        <v>67</v>
      </c>
      <c r="K16" s="128" t="s">
        <v>67</v>
      </c>
      <c r="L16" s="128" t="s">
        <v>67</v>
      </c>
    </row>
    <row r="17" spans="1:12" x14ac:dyDescent="0.2">
      <c r="A17" s="28" t="s">
        <v>83</v>
      </c>
      <c r="B17" s="18">
        <v>2001</v>
      </c>
      <c r="C17" s="27">
        <v>60</v>
      </c>
      <c r="D17" s="27">
        <v>26</v>
      </c>
      <c r="E17" s="128" t="s">
        <v>67</v>
      </c>
      <c r="F17" s="128">
        <v>18</v>
      </c>
      <c r="G17" s="128" t="s">
        <v>67</v>
      </c>
      <c r="H17" s="128">
        <v>5</v>
      </c>
      <c r="I17" s="128" t="s">
        <v>67</v>
      </c>
      <c r="J17" s="128" t="s">
        <v>67</v>
      </c>
      <c r="K17" s="128" t="s">
        <v>67</v>
      </c>
      <c r="L17" s="128" t="s">
        <v>67</v>
      </c>
    </row>
    <row r="18" spans="1:12" x14ac:dyDescent="0.2">
      <c r="A18" s="28" t="s">
        <v>83</v>
      </c>
      <c r="B18" s="18">
        <v>2002</v>
      </c>
      <c r="C18" s="27">
        <v>54</v>
      </c>
      <c r="D18" s="27">
        <v>19</v>
      </c>
      <c r="E18" s="128" t="s">
        <v>67</v>
      </c>
      <c r="F18" s="128">
        <v>15</v>
      </c>
      <c r="G18" s="128" t="s">
        <v>67</v>
      </c>
      <c r="H18" s="128">
        <v>2</v>
      </c>
      <c r="I18" s="128" t="s">
        <v>67</v>
      </c>
      <c r="J18" s="128" t="s">
        <v>67</v>
      </c>
      <c r="K18" s="128" t="s">
        <v>67</v>
      </c>
      <c r="L18" s="128" t="s">
        <v>67</v>
      </c>
    </row>
    <row r="19" spans="1:12" x14ac:dyDescent="0.2">
      <c r="A19" s="28" t="s">
        <v>83</v>
      </c>
      <c r="B19" s="18">
        <v>2003</v>
      </c>
      <c r="C19" s="27">
        <v>45</v>
      </c>
      <c r="D19" s="27">
        <v>15</v>
      </c>
      <c r="E19" s="128" t="s">
        <v>67</v>
      </c>
      <c r="F19" s="128">
        <v>11</v>
      </c>
      <c r="G19" s="128" t="s">
        <v>67</v>
      </c>
      <c r="H19" s="128">
        <v>2</v>
      </c>
      <c r="I19" s="128" t="s">
        <v>67</v>
      </c>
      <c r="J19" s="128" t="s">
        <v>67</v>
      </c>
      <c r="K19" s="128" t="s">
        <v>67</v>
      </c>
      <c r="L19" s="128" t="s">
        <v>67</v>
      </c>
    </row>
    <row r="20" spans="1:12" x14ac:dyDescent="0.2">
      <c r="A20" s="28" t="s">
        <v>83</v>
      </c>
      <c r="B20" s="35">
        <v>2004</v>
      </c>
      <c r="C20" s="27">
        <v>78</v>
      </c>
      <c r="D20" s="27">
        <v>46</v>
      </c>
      <c r="E20" s="128">
        <v>4</v>
      </c>
      <c r="F20" s="128">
        <v>18</v>
      </c>
      <c r="G20" s="128">
        <v>15</v>
      </c>
      <c r="H20" s="128">
        <v>4</v>
      </c>
      <c r="I20" s="128">
        <v>6.9</v>
      </c>
      <c r="J20" s="38">
        <v>9812</v>
      </c>
      <c r="K20" s="38">
        <v>1268</v>
      </c>
      <c r="L20" s="128" t="s">
        <v>67</v>
      </c>
    </row>
    <row r="21" spans="1:12" x14ac:dyDescent="0.2">
      <c r="A21" s="28" t="s">
        <v>83</v>
      </c>
      <c r="B21" s="35">
        <v>2005</v>
      </c>
      <c r="C21" s="27">
        <v>66</v>
      </c>
      <c r="D21" s="27">
        <v>33</v>
      </c>
      <c r="E21" s="128">
        <v>12</v>
      </c>
      <c r="F21" s="128">
        <v>41</v>
      </c>
      <c r="G21" s="128">
        <v>9</v>
      </c>
      <c r="H21" s="128">
        <v>3</v>
      </c>
      <c r="I21" s="128">
        <v>8.15</v>
      </c>
      <c r="J21" s="38">
        <v>9323</v>
      </c>
      <c r="K21" s="38">
        <v>6783</v>
      </c>
      <c r="L21" s="128" t="s">
        <v>67</v>
      </c>
    </row>
    <row r="22" spans="1:12" x14ac:dyDescent="0.2">
      <c r="A22" s="28" t="s">
        <v>83</v>
      </c>
      <c r="B22" s="35">
        <v>2006</v>
      </c>
      <c r="C22" s="27">
        <v>78</v>
      </c>
      <c r="D22" s="27">
        <v>24</v>
      </c>
      <c r="E22" s="128">
        <v>3</v>
      </c>
      <c r="F22" s="128">
        <v>31</v>
      </c>
      <c r="G22" s="128">
        <v>8</v>
      </c>
      <c r="H22" s="128">
        <v>5</v>
      </c>
      <c r="I22" s="128">
        <v>12.799999999999999</v>
      </c>
      <c r="J22" s="38">
        <v>6789</v>
      </c>
      <c r="K22" s="38">
        <v>7833</v>
      </c>
      <c r="L22" s="128" t="s">
        <v>67</v>
      </c>
    </row>
    <row r="23" spans="1:12" x14ac:dyDescent="0.2">
      <c r="A23" s="28" t="s">
        <v>4</v>
      </c>
      <c r="B23" s="18">
        <v>2007</v>
      </c>
      <c r="C23" s="27">
        <v>77</v>
      </c>
      <c r="D23" s="27">
        <v>44</v>
      </c>
      <c r="E23" s="128">
        <v>6</v>
      </c>
      <c r="F23" s="128">
        <v>13</v>
      </c>
      <c r="G23" s="128">
        <v>6</v>
      </c>
      <c r="H23" s="128">
        <v>3</v>
      </c>
      <c r="I23" s="128">
        <v>13.4</v>
      </c>
      <c r="J23" s="38">
        <v>11455</v>
      </c>
      <c r="K23" s="38">
        <v>10836</v>
      </c>
      <c r="L23" s="128" t="s">
        <v>67</v>
      </c>
    </row>
    <row r="24" spans="1:12" x14ac:dyDescent="0.2">
      <c r="A24" s="28" t="s">
        <v>4</v>
      </c>
      <c r="B24" s="18">
        <v>2008</v>
      </c>
      <c r="C24" s="27">
        <v>67</v>
      </c>
      <c r="D24" s="27">
        <v>39</v>
      </c>
      <c r="E24" s="128">
        <v>6</v>
      </c>
      <c r="F24" s="128">
        <v>20</v>
      </c>
      <c r="G24" s="128">
        <v>6</v>
      </c>
      <c r="H24" s="128">
        <v>0</v>
      </c>
      <c r="I24" s="128">
        <v>13.5</v>
      </c>
      <c r="J24" s="38">
        <v>11809</v>
      </c>
      <c r="K24" s="38">
        <v>21062</v>
      </c>
      <c r="L24" s="128" t="s">
        <v>67</v>
      </c>
    </row>
    <row r="25" spans="1:12" x14ac:dyDescent="0.2">
      <c r="A25" s="28" t="s">
        <v>4</v>
      </c>
      <c r="B25" s="35">
        <v>2009</v>
      </c>
      <c r="C25" s="27">
        <v>73</v>
      </c>
      <c r="D25" s="27">
        <v>44</v>
      </c>
      <c r="E25" s="128">
        <v>12</v>
      </c>
      <c r="F25" s="128">
        <v>21</v>
      </c>
      <c r="G25" s="128">
        <v>9</v>
      </c>
      <c r="H25" s="128">
        <v>2</v>
      </c>
      <c r="I25" s="128">
        <v>14.5</v>
      </c>
      <c r="J25" s="38">
        <v>14615</v>
      </c>
      <c r="K25" s="38">
        <v>14243</v>
      </c>
      <c r="L25" s="128" t="s">
        <v>67</v>
      </c>
    </row>
    <row r="26" spans="1:12" x14ac:dyDescent="0.2">
      <c r="A26" s="28" t="s">
        <v>4</v>
      </c>
      <c r="B26" s="102">
        <v>2010</v>
      </c>
      <c r="C26" s="27">
        <v>87</v>
      </c>
      <c r="D26" s="27">
        <v>46</v>
      </c>
      <c r="E26" s="128">
        <v>6</v>
      </c>
      <c r="F26" s="128">
        <v>22</v>
      </c>
      <c r="G26" s="128">
        <v>10</v>
      </c>
      <c r="H26" s="128">
        <v>2</v>
      </c>
      <c r="I26" s="128">
        <v>15.5</v>
      </c>
      <c r="J26" s="38">
        <v>14010</v>
      </c>
      <c r="K26" s="38">
        <v>31208</v>
      </c>
      <c r="L26" s="128">
        <v>802</v>
      </c>
    </row>
    <row r="27" spans="1:12" s="29" customFormat="1" x14ac:dyDescent="0.2">
      <c r="A27" s="30" t="s">
        <v>4</v>
      </c>
      <c r="B27" s="19">
        <v>2011</v>
      </c>
      <c r="C27" s="29">
        <v>103</v>
      </c>
      <c r="D27" s="29">
        <v>60</v>
      </c>
      <c r="E27" s="129">
        <v>23</v>
      </c>
      <c r="F27" s="129">
        <v>20</v>
      </c>
      <c r="G27" s="129">
        <v>12</v>
      </c>
      <c r="H27" s="129">
        <v>2</v>
      </c>
      <c r="I27" s="129">
        <v>14.5</v>
      </c>
      <c r="J27" s="130">
        <v>14063.464239999999</v>
      </c>
      <c r="K27" s="130">
        <v>12154.948600000002</v>
      </c>
      <c r="L27" s="129">
        <v>832</v>
      </c>
    </row>
    <row r="28" spans="1:12" x14ac:dyDescent="0.2">
      <c r="A28" s="28" t="s">
        <v>20</v>
      </c>
      <c r="B28" s="18">
        <v>2000</v>
      </c>
      <c r="C28" s="27">
        <v>0</v>
      </c>
      <c r="D28" s="27">
        <v>0</v>
      </c>
      <c r="E28" s="128" t="s">
        <v>67</v>
      </c>
      <c r="F28" s="128">
        <v>0</v>
      </c>
      <c r="G28" s="128" t="s">
        <v>67</v>
      </c>
      <c r="H28" s="128">
        <v>0</v>
      </c>
      <c r="I28" s="128" t="s">
        <v>67</v>
      </c>
      <c r="J28" s="38" t="s">
        <v>67</v>
      </c>
      <c r="K28" s="38" t="s">
        <v>67</v>
      </c>
      <c r="L28" s="128" t="s">
        <v>67</v>
      </c>
    </row>
    <row r="29" spans="1:12" x14ac:dyDescent="0.2">
      <c r="A29" s="28" t="s">
        <v>20</v>
      </c>
      <c r="B29" s="18">
        <v>2001</v>
      </c>
      <c r="C29" s="27">
        <v>1</v>
      </c>
      <c r="D29" s="27">
        <v>0</v>
      </c>
      <c r="E29" s="128" t="s">
        <v>67</v>
      </c>
      <c r="F29" s="128">
        <v>0</v>
      </c>
      <c r="G29" s="128" t="s">
        <v>67</v>
      </c>
      <c r="H29" s="128">
        <v>0</v>
      </c>
      <c r="I29" s="128" t="s">
        <v>67</v>
      </c>
      <c r="J29" s="38" t="s">
        <v>67</v>
      </c>
      <c r="K29" s="38" t="s">
        <v>67</v>
      </c>
      <c r="L29" s="128" t="s">
        <v>67</v>
      </c>
    </row>
    <row r="30" spans="1:12" x14ac:dyDescent="0.2">
      <c r="A30" s="28" t="s">
        <v>20</v>
      </c>
      <c r="B30" s="18">
        <v>2002</v>
      </c>
      <c r="C30" s="27">
        <v>1</v>
      </c>
      <c r="D30" s="27">
        <v>1</v>
      </c>
      <c r="E30" s="128" t="s">
        <v>67</v>
      </c>
      <c r="F30" s="128">
        <v>0</v>
      </c>
      <c r="G30" s="128" t="s">
        <v>67</v>
      </c>
      <c r="H30" s="128">
        <v>0</v>
      </c>
      <c r="I30" s="128" t="s">
        <v>67</v>
      </c>
      <c r="J30" s="38" t="s">
        <v>67</v>
      </c>
      <c r="K30" s="38" t="s">
        <v>67</v>
      </c>
      <c r="L30" s="128" t="s">
        <v>67</v>
      </c>
    </row>
    <row r="31" spans="1:12" x14ac:dyDescent="0.2">
      <c r="A31" s="28" t="s">
        <v>20</v>
      </c>
      <c r="B31" s="18">
        <v>2003</v>
      </c>
      <c r="C31" s="27">
        <v>1</v>
      </c>
      <c r="D31" s="27">
        <v>0</v>
      </c>
      <c r="E31" s="128" t="s">
        <v>67</v>
      </c>
      <c r="F31" s="128">
        <v>0</v>
      </c>
      <c r="G31" s="128" t="s">
        <v>67</v>
      </c>
      <c r="H31" s="128">
        <v>0</v>
      </c>
      <c r="I31" s="128" t="s">
        <v>67</v>
      </c>
      <c r="J31" s="38" t="s">
        <v>67</v>
      </c>
      <c r="K31" s="38" t="s">
        <v>67</v>
      </c>
      <c r="L31" s="128" t="s">
        <v>67</v>
      </c>
    </row>
    <row r="32" spans="1:12" x14ac:dyDescent="0.2">
      <c r="A32" s="28" t="s">
        <v>20</v>
      </c>
      <c r="B32" s="35">
        <v>2004</v>
      </c>
      <c r="C32" s="27">
        <v>1</v>
      </c>
      <c r="D32" s="27">
        <v>1</v>
      </c>
      <c r="E32" s="128">
        <v>0</v>
      </c>
      <c r="F32" s="128">
        <v>0</v>
      </c>
      <c r="G32" s="128">
        <v>0</v>
      </c>
      <c r="H32" s="128">
        <v>0</v>
      </c>
      <c r="I32" s="128">
        <v>0.2</v>
      </c>
      <c r="J32" s="38">
        <v>182</v>
      </c>
      <c r="K32" s="38">
        <v>0</v>
      </c>
      <c r="L32" s="128" t="s">
        <v>67</v>
      </c>
    </row>
    <row r="33" spans="1:12" x14ac:dyDescent="0.2">
      <c r="A33" s="28" t="s">
        <v>20</v>
      </c>
      <c r="B33" s="35">
        <v>2005</v>
      </c>
      <c r="C33" s="27">
        <v>3</v>
      </c>
      <c r="D33" s="27">
        <v>3</v>
      </c>
      <c r="E33" s="128">
        <v>0</v>
      </c>
      <c r="F33" s="128">
        <v>2</v>
      </c>
      <c r="G33" s="128">
        <v>0</v>
      </c>
      <c r="H33" s="128">
        <v>0</v>
      </c>
      <c r="I33" s="128">
        <v>0.75</v>
      </c>
      <c r="J33" s="38">
        <v>219</v>
      </c>
      <c r="K33" s="38">
        <v>0</v>
      </c>
      <c r="L33" s="128" t="s">
        <v>67</v>
      </c>
    </row>
    <row r="34" spans="1:12" x14ac:dyDescent="0.2">
      <c r="A34" s="28" t="s">
        <v>20</v>
      </c>
      <c r="B34" s="35">
        <v>2006</v>
      </c>
      <c r="C34" s="27">
        <v>0</v>
      </c>
      <c r="D34" s="27">
        <v>0</v>
      </c>
      <c r="E34" s="128">
        <v>1</v>
      </c>
      <c r="F34" s="128">
        <v>0</v>
      </c>
      <c r="G34" s="128">
        <v>0</v>
      </c>
      <c r="H34" s="128">
        <v>0</v>
      </c>
      <c r="I34" s="128">
        <v>0.9</v>
      </c>
      <c r="J34" s="38">
        <v>78</v>
      </c>
      <c r="K34" s="38">
        <v>0</v>
      </c>
      <c r="L34" s="128" t="s">
        <v>67</v>
      </c>
    </row>
    <row r="35" spans="1:12" x14ac:dyDescent="0.2">
      <c r="A35" s="28" t="s">
        <v>20</v>
      </c>
      <c r="B35" s="18">
        <v>2007</v>
      </c>
      <c r="C35" s="27">
        <v>1</v>
      </c>
      <c r="D35" s="27">
        <v>0</v>
      </c>
      <c r="E35" s="128">
        <v>0</v>
      </c>
      <c r="F35" s="128">
        <v>6</v>
      </c>
      <c r="G35" s="128">
        <v>0</v>
      </c>
      <c r="H35" s="128">
        <v>0</v>
      </c>
      <c r="I35" s="128">
        <v>0.9</v>
      </c>
      <c r="J35" s="38">
        <v>111</v>
      </c>
      <c r="K35" s="38">
        <v>700</v>
      </c>
      <c r="L35" s="128" t="s">
        <v>67</v>
      </c>
    </row>
    <row r="36" spans="1:12" x14ac:dyDescent="0.2">
      <c r="A36" s="28" t="s">
        <v>20</v>
      </c>
      <c r="B36" s="18">
        <v>2008</v>
      </c>
      <c r="C36" s="27">
        <v>2</v>
      </c>
      <c r="D36" s="27">
        <v>1</v>
      </c>
      <c r="E36" s="128">
        <v>0</v>
      </c>
      <c r="F36" s="128">
        <v>0</v>
      </c>
      <c r="G36" s="128">
        <v>0</v>
      </c>
      <c r="H36" s="128">
        <v>0</v>
      </c>
      <c r="I36" s="128">
        <v>0.8</v>
      </c>
      <c r="J36" s="38">
        <v>175</v>
      </c>
      <c r="K36" s="38">
        <v>0</v>
      </c>
      <c r="L36" s="128" t="s">
        <v>67</v>
      </c>
    </row>
    <row r="37" spans="1:12" x14ac:dyDescent="0.2">
      <c r="A37" s="28" t="s">
        <v>20</v>
      </c>
      <c r="B37" s="35">
        <v>2009</v>
      </c>
      <c r="C37" s="27">
        <v>3</v>
      </c>
      <c r="D37" s="27">
        <v>0</v>
      </c>
      <c r="E37" s="128">
        <v>0</v>
      </c>
      <c r="F37" s="128">
        <v>0</v>
      </c>
      <c r="G37" s="128">
        <v>0</v>
      </c>
      <c r="H37" s="128">
        <v>0</v>
      </c>
      <c r="I37" s="128">
        <v>0.8</v>
      </c>
      <c r="J37" s="38">
        <v>25</v>
      </c>
      <c r="K37" s="38">
        <v>0</v>
      </c>
      <c r="L37" s="128" t="s">
        <v>67</v>
      </c>
    </row>
    <row r="38" spans="1:12" x14ac:dyDescent="0.2">
      <c r="A38" s="28" t="s">
        <v>20</v>
      </c>
      <c r="B38" s="18">
        <v>2010</v>
      </c>
      <c r="C38" s="27">
        <v>6</v>
      </c>
      <c r="D38" s="27">
        <v>2</v>
      </c>
      <c r="E38" s="128">
        <v>0</v>
      </c>
      <c r="F38" s="128">
        <v>0</v>
      </c>
      <c r="G38" s="128">
        <v>0</v>
      </c>
      <c r="H38" s="128">
        <v>0</v>
      </c>
      <c r="I38" s="128">
        <v>0.9</v>
      </c>
      <c r="J38" s="38">
        <v>406</v>
      </c>
      <c r="K38" s="38">
        <v>0</v>
      </c>
      <c r="L38" s="128">
        <v>7</v>
      </c>
    </row>
    <row r="39" spans="1:12" s="29" customFormat="1" x14ac:dyDescent="0.2">
      <c r="A39" s="30" t="s">
        <v>20</v>
      </c>
      <c r="B39" s="19">
        <v>2011</v>
      </c>
      <c r="C39" s="29">
        <v>2</v>
      </c>
      <c r="D39" s="29">
        <v>0</v>
      </c>
      <c r="E39" s="129">
        <v>0</v>
      </c>
      <c r="F39" s="129">
        <v>1</v>
      </c>
      <c r="G39" s="129">
        <v>0</v>
      </c>
      <c r="H39" s="129">
        <v>1</v>
      </c>
      <c r="I39" s="129">
        <v>0.9</v>
      </c>
      <c r="J39" s="130">
        <v>201.297</v>
      </c>
      <c r="K39" s="130">
        <v>30</v>
      </c>
      <c r="L39" s="129">
        <v>8</v>
      </c>
    </row>
    <row r="40" spans="1:12" x14ac:dyDescent="0.2">
      <c r="A40" s="28" t="s">
        <v>84</v>
      </c>
      <c r="B40" s="18">
        <v>2000</v>
      </c>
      <c r="C40" s="27">
        <v>18</v>
      </c>
      <c r="D40" s="27">
        <v>5</v>
      </c>
      <c r="E40" s="128" t="s">
        <v>67</v>
      </c>
      <c r="F40" s="128">
        <v>3</v>
      </c>
      <c r="G40" s="128" t="s">
        <v>67</v>
      </c>
      <c r="H40" s="128">
        <v>0</v>
      </c>
      <c r="I40" s="128" t="s">
        <v>67</v>
      </c>
      <c r="J40" s="38" t="s">
        <v>67</v>
      </c>
      <c r="K40" s="38" t="s">
        <v>67</v>
      </c>
      <c r="L40" s="128" t="s">
        <v>67</v>
      </c>
    </row>
    <row r="41" spans="1:12" x14ac:dyDescent="0.2">
      <c r="A41" s="28" t="s">
        <v>84</v>
      </c>
      <c r="B41" s="18">
        <v>2001</v>
      </c>
      <c r="C41" s="27">
        <v>24</v>
      </c>
      <c r="D41" s="27">
        <v>7</v>
      </c>
      <c r="E41" s="128" t="s">
        <v>67</v>
      </c>
      <c r="F41" s="128">
        <v>1</v>
      </c>
      <c r="G41" s="128" t="s">
        <v>67</v>
      </c>
      <c r="H41" s="128">
        <v>0</v>
      </c>
      <c r="I41" s="128" t="s">
        <v>67</v>
      </c>
      <c r="J41" s="38" t="s">
        <v>67</v>
      </c>
      <c r="K41" s="38" t="s">
        <v>67</v>
      </c>
      <c r="L41" s="128" t="s">
        <v>67</v>
      </c>
    </row>
    <row r="42" spans="1:12" x14ac:dyDescent="0.2">
      <c r="A42" s="28" t="s">
        <v>84</v>
      </c>
      <c r="B42" s="18">
        <v>2002</v>
      </c>
      <c r="C42" s="27">
        <v>34</v>
      </c>
      <c r="D42" s="27">
        <v>18</v>
      </c>
      <c r="E42" s="128" t="s">
        <v>67</v>
      </c>
      <c r="F42" s="128">
        <v>0</v>
      </c>
      <c r="G42" s="128" t="s">
        <v>67</v>
      </c>
      <c r="H42" s="128">
        <v>0</v>
      </c>
      <c r="I42" s="128" t="s">
        <v>67</v>
      </c>
      <c r="J42" s="38" t="s">
        <v>67</v>
      </c>
      <c r="K42" s="38" t="s">
        <v>67</v>
      </c>
      <c r="L42" s="128" t="s">
        <v>67</v>
      </c>
    </row>
    <row r="43" spans="1:12" x14ac:dyDescent="0.2">
      <c r="A43" s="28" t="s">
        <v>84</v>
      </c>
      <c r="B43" s="18">
        <v>2003</v>
      </c>
      <c r="C43" s="27">
        <v>45</v>
      </c>
      <c r="D43" s="27">
        <v>22</v>
      </c>
      <c r="E43" s="128" t="s">
        <v>67</v>
      </c>
      <c r="F43" s="128">
        <v>6</v>
      </c>
      <c r="G43" s="128" t="s">
        <v>67</v>
      </c>
      <c r="H43" s="128">
        <v>0</v>
      </c>
      <c r="I43" s="128" t="s">
        <v>67</v>
      </c>
      <c r="J43" s="38" t="s">
        <v>67</v>
      </c>
      <c r="K43" s="38" t="s">
        <v>67</v>
      </c>
      <c r="L43" s="128" t="s">
        <v>67</v>
      </c>
    </row>
    <row r="44" spans="1:12" x14ac:dyDescent="0.2">
      <c r="A44" s="28" t="s">
        <v>84</v>
      </c>
      <c r="B44" s="35">
        <v>2004</v>
      </c>
      <c r="C44" s="27">
        <v>36</v>
      </c>
      <c r="D44" s="27">
        <v>23</v>
      </c>
      <c r="E44" s="128">
        <v>2</v>
      </c>
      <c r="F44" s="128">
        <v>4</v>
      </c>
      <c r="G44" s="128">
        <v>13</v>
      </c>
      <c r="H44" s="128">
        <v>0</v>
      </c>
      <c r="I44" s="128">
        <v>8.8000000000000007</v>
      </c>
      <c r="J44" s="38">
        <v>3919</v>
      </c>
      <c r="K44" s="38">
        <v>645</v>
      </c>
      <c r="L44" s="128" t="s">
        <v>67</v>
      </c>
    </row>
    <row r="45" spans="1:12" x14ac:dyDescent="0.2">
      <c r="A45" s="28" t="s">
        <v>84</v>
      </c>
      <c r="B45" s="35">
        <v>2005</v>
      </c>
      <c r="C45" s="27">
        <v>47</v>
      </c>
      <c r="D45" s="27">
        <v>11</v>
      </c>
      <c r="E45" s="128">
        <v>7</v>
      </c>
      <c r="F45" s="128">
        <v>14</v>
      </c>
      <c r="G45" s="128">
        <v>25</v>
      </c>
      <c r="H45" s="128">
        <v>2</v>
      </c>
      <c r="I45" s="128">
        <v>8.6999999999999993</v>
      </c>
      <c r="J45" s="38">
        <v>5430</v>
      </c>
      <c r="K45" s="38">
        <v>2491</v>
      </c>
      <c r="L45" s="128" t="s">
        <v>67</v>
      </c>
    </row>
    <row r="46" spans="1:12" x14ac:dyDescent="0.2">
      <c r="A46" s="28" t="s">
        <v>84</v>
      </c>
      <c r="B46" s="35">
        <v>2006</v>
      </c>
      <c r="C46" s="27">
        <v>71</v>
      </c>
      <c r="D46" s="27">
        <v>15</v>
      </c>
      <c r="E46" s="128">
        <v>1</v>
      </c>
      <c r="F46" s="128">
        <v>16</v>
      </c>
      <c r="G46" s="128">
        <v>29</v>
      </c>
      <c r="H46" s="128">
        <v>0</v>
      </c>
      <c r="I46" s="128">
        <v>10</v>
      </c>
      <c r="J46" s="38">
        <v>5960</v>
      </c>
      <c r="K46" s="38">
        <v>4277</v>
      </c>
      <c r="L46" s="128" t="s">
        <v>67</v>
      </c>
    </row>
    <row r="47" spans="1:12" x14ac:dyDescent="0.2">
      <c r="A47" s="28" t="s">
        <v>21</v>
      </c>
      <c r="B47" s="18">
        <v>2007</v>
      </c>
      <c r="C47" s="27">
        <v>72</v>
      </c>
      <c r="D47" s="27">
        <v>16</v>
      </c>
      <c r="E47" s="128">
        <v>0</v>
      </c>
      <c r="F47" s="128">
        <v>11</v>
      </c>
      <c r="G47" s="128">
        <v>37</v>
      </c>
      <c r="H47" s="128">
        <v>1</v>
      </c>
      <c r="I47" s="128">
        <v>9.5</v>
      </c>
      <c r="J47" s="38">
        <v>5879</v>
      </c>
      <c r="K47" s="38">
        <v>7635</v>
      </c>
      <c r="L47" s="128" t="s">
        <v>67</v>
      </c>
    </row>
    <row r="48" spans="1:12" x14ac:dyDescent="0.2">
      <c r="A48" s="28" t="s">
        <v>21</v>
      </c>
      <c r="B48" s="18">
        <v>2008</v>
      </c>
      <c r="C48" s="27">
        <v>74</v>
      </c>
      <c r="D48" s="27">
        <v>21</v>
      </c>
      <c r="E48" s="128">
        <v>0</v>
      </c>
      <c r="F48" s="128">
        <v>19</v>
      </c>
      <c r="G48" s="128">
        <v>43</v>
      </c>
      <c r="H48" s="128">
        <v>3</v>
      </c>
      <c r="I48" s="128">
        <v>8</v>
      </c>
      <c r="J48" s="38">
        <v>5700</v>
      </c>
      <c r="K48" s="38">
        <v>4310</v>
      </c>
      <c r="L48" s="128" t="s">
        <v>67</v>
      </c>
    </row>
    <row r="49" spans="1:12" x14ac:dyDescent="0.2">
      <c r="A49" s="28" t="s">
        <v>21</v>
      </c>
      <c r="B49" s="35">
        <v>2009</v>
      </c>
      <c r="C49" s="27">
        <v>45</v>
      </c>
      <c r="D49" s="27">
        <v>17</v>
      </c>
      <c r="E49" s="128">
        <v>2</v>
      </c>
      <c r="F49" s="128">
        <v>15</v>
      </c>
      <c r="G49" s="128">
        <v>50</v>
      </c>
      <c r="H49" s="128">
        <v>0</v>
      </c>
      <c r="I49" s="128">
        <v>8</v>
      </c>
      <c r="J49" s="38">
        <v>7616</v>
      </c>
      <c r="K49" s="38">
        <v>6124</v>
      </c>
      <c r="L49" s="128" t="s">
        <v>67</v>
      </c>
    </row>
    <row r="50" spans="1:12" x14ac:dyDescent="0.2">
      <c r="A50" s="28" t="s">
        <v>21</v>
      </c>
      <c r="B50" s="18">
        <v>2010</v>
      </c>
      <c r="C50" s="27">
        <v>40</v>
      </c>
      <c r="D50" s="27">
        <v>11</v>
      </c>
      <c r="E50" s="128">
        <v>2</v>
      </c>
      <c r="F50" s="128">
        <v>18</v>
      </c>
      <c r="G50" s="128">
        <v>58</v>
      </c>
      <c r="H50" s="128">
        <v>0</v>
      </c>
      <c r="I50" s="128">
        <v>8</v>
      </c>
      <c r="J50" s="38">
        <v>5009</v>
      </c>
      <c r="K50" s="38">
        <v>5063</v>
      </c>
      <c r="L50" s="128">
        <v>306</v>
      </c>
    </row>
    <row r="51" spans="1:12" s="29" customFormat="1" x14ac:dyDescent="0.2">
      <c r="A51" s="30" t="s">
        <v>21</v>
      </c>
      <c r="B51" s="19">
        <v>2011</v>
      </c>
      <c r="C51" s="29">
        <v>58</v>
      </c>
      <c r="D51" s="29">
        <v>12</v>
      </c>
      <c r="E51" s="129">
        <v>3</v>
      </c>
      <c r="F51" s="129">
        <v>26</v>
      </c>
      <c r="G51" s="129">
        <v>79</v>
      </c>
      <c r="H51" s="129">
        <v>0</v>
      </c>
      <c r="I51" s="129">
        <v>8</v>
      </c>
      <c r="J51" s="130">
        <v>4469.5969999999998</v>
      </c>
      <c r="K51" s="130">
        <v>4420.893</v>
      </c>
      <c r="L51" s="129">
        <v>306</v>
      </c>
    </row>
    <row r="52" spans="1:12" x14ac:dyDescent="0.2">
      <c r="A52" s="28" t="s">
        <v>19</v>
      </c>
      <c r="B52" s="18">
        <v>2000</v>
      </c>
      <c r="C52" s="27">
        <v>1</v>
      </c>
      <c r="D52" s="27">
        <v>0</v>
      </c>
      <c r="E52" s="128" t="s">
        <v>67</v>
      </c>
      <c r="F52" s="128">
        <v>0</v>
      </c>
      <c r="G52" s="128" t="s">
        <v>67</v>
      </c>
      <c r="H52" s="128">
        <v>0</v>
      </c>
      <c r="I52" s="128" t="s">
        <v>67</v>
      </c>
      <c r="J52" s="38" t="s">
        <v>67</v>
      </c>
      <c r="K52" s="38" t="s">
        <v>67</v>
      </c>
      <c r="L52" s="128" t="s">
        <v>67</v>
      </c>
    </row>
    <row r="53" spans="1:12" x14ac:dyDescent="0.2">
      <c r="A53" s="28" t="s">
        <v>19</v>
      </c>
      <c r="B53" s="18">
        <v>2001</v>
      </c>
      <c r="C53" s="27">
        <v>2</v>
      </c>
      <c r="D53" s="27">
        <v>0</v>
      </c>
      <c r="E53" s="128" t="s">
        <v>67</v>
      </c>
      <c r="F53" s="128">
        <v>0</v>
      </c>
      <c r="G53" s="128" t="s">
        <v>67</v>
      </c>
      <c r="H53" s="128">
        <v>0</v>
      </c>
      <c r="I53" s="128" t="s">
        <v>67</v>
      </c>
      <c r="J53" s="38" t="s">
        <v>67</v>
      </c>
      <c r="K53" s="38" t="s">
        <v>67</v>
      </c>
      <c r="L53" s="128" t="s">
        <v>67</v>
      </c>
    </row>
    <row r="54" spans="1:12" x14ac:dyDescent="0.2">
      <c r="A54" s="28" t="s">
        <v>19</v>
      </c>
      <c r="B54" s="18">
        <v>2002</v>
      </c>
      <c r="C54" s="27">
        <v>0</v>
      </c>
      <c r="D54" s="27">
        <v>0</v>
      </c>
      <c r="E54" s="128" t="s">
        <v>67</v>
      </c>
      <c r="F54" s="128">
        <v>0</v>
      </c>
      <c r="G54" s="128" t="s">
        <v>67</v>
      </c>
      <c r="H54" s="128">
        <v>0</v>
      </c>
      <c r="I54" s="128" t="s">
        <v>67</v>
      </c>
      <c r="J54" s="38" t="s">
        <v>67</v>
      </c>
      <c r="K54" s="38" t="s">
        <v>67</v>
      </c>
      <c r="L54" s="128" t="s">
        <v>67</v>
      </c>
    </row>
    <row r="55" spans="1:12" x14ac:dyDescent="0.2">
      <c r="A55" s="28" t="s">
        <v>19</v>
      </c>
      <c r="B55" s="18">
        <v>2003</v>
      </c>
      <c r="C55" s="27">
        <v>2</v>
      </c>
      <c r="D55" s="27">
        <v>0</v>
      </c>
      <c r="E55" s="128" t="s">
        <v>67</v>
      </c>
      <c r="F55" s="128">
        <v>0</v>
      </c>
      <c r="G55" s="128" t="s">
        <v>67</v>
      </c>
      <c r="H55" s="128">
        <v>0</v>
      </c>
      <c r="I55" s="128" t="s">
        <v>67</v>
      </c>
      <c r="J55" s="38" t="s">
        <v>67</v>
      </c>
      <c r="K55" s="38" t="s">
        <v>67</v>
      </c>
      <c r="L55" s="128" t="s">
        <v>67</v>
      </c>
    </row>
    <row r="56" spans="1:12" x14ac:dyDescent="0.2">
      <c r="A56" s="28" t="s">
        <v>19</v>
      </c>
      <c r="B56" s="35">
        <v>2004</v>
      </c>
      <c r="C56" s="27">
        <v>0</v>
      </c>
      <c r="D56" s="27">
        <v>0</v>
      </c>
      <c r="E56" s="128">
        <v>0</v>
      </c>
      <c r="F56" s="128">
        <v>0</v>
      </c>
      <c r="G56" s="128">
        <v>0</v>
      </c>
      <c r="H56" s="128">
        <v>0</v>
      </c>
      <c r="I56" s="128">
        <v>1</v>
      </c>
      <c r="J56" s="38">
        <v>0</v>
      </c>
      <c r="K56" s="38">
        <v>0</v>
      </c>
      <c r="L56" s="128" t="s">
        <v>67</v>
      </c>
    </row>
    <row r="57" spans="1:12" x14ac:dyDescent="0.2">
      <c r="A57" s="28" t="s">
        <v>19</v>
      </c>
      <c r="B57" s="35">
        <v>2005</v>
      </c>
      <c r="C57" s="27">
        <v>0</v>
      </c>
      <c r="D57" s="27">
        <v>0</v>
      </c>
      <c r="E57" s="128">
        <v>0</v>
      </c>
      <c r="F57" s="128">
        <v>0</v>
      </c>
      <c r="G57" s="128">
        <v>0</v>
      </c>
      <c r="H57" s="128">
        <v>0</v>
      </c>
      <c r="I57" s="128">
        <v>0</v>
      </c>
      <c r="J57" s="38">
        <v>0</v>
      </c>
      <c r="K57" s="38">
        <v>0</v>
      </c>
      <c r="L57" s="128" t="s">
        <v>67</v>
      </c>
    </row>
    <row r="58" spans="1:12" x14ac:dyDescent="0.2">
      <c r="A58" s="28" t="s">
        <v>19</v>
      </c>
      <c r="B58" s="35">
        <v>2006</v>
      </c>
      <c r="C58" s="27">
        <v>2</v>
      </c>
      <c r="D58" s="27">
        <v>2</v>
      </c>
      <c r="E58" s="128">
        <v>0</v>
      </c>
      <c r="F58" s="128">
        <v>0</v>
      </c>
      <c r="G58" s="128">
        <v>0</v>
      </c>
      <c r="H58" s="128">
        <v>0</v>
      </c>
      <c r="I58" s="128">
        <v>0</v>
      </c>
      <c r="J58" s="38">
        <v>0</v>
      </c>
      <c r="K58" s="38">
        <v>0</v>
      </c>
      <c r="L58" s="128" t="s">
        <v>67</v>
      </c>
    </row>
    <row r="59" spans="1:12" x14ac:dyDescent="0.2">
      <c r="A59" s="28" t="s">
        <v>19</v>
      </c>
      <c r="B59" s="103">
        <v>2007</v>
      </c>
      <c r="C59" s="27">
        <v>0</v>
      </c>
      <c r="D59" s="27">
        <v>2</v>
      </c>
      <c r="E59" s="128">
        <v>0</v>
      </c>
      <c r="F59" s="128">
        <v>0</v>
      </c>
      <c r="G59" s="128">
        <v>0</v>
      </c>
      <c r="H59" s="128">
        <v>0</v>
      </c>
      <c r="I59" s="128">
        <v>0.25</v>
      </c>
      <c r="J59" s="38">
        <v>239</v>
      </c>
      <c r="K59" s="38">
        <v>0</v>
      </c>
      <c r="L59" s="128" t="s">
        <v>67</v>
      </c>
    </row>
    <row r="60" spans="1:12" x14ac:dyDescent="0.2">
      <c r="A60" s="28" t="s">
        <v>19</v>
      </c>
      <c r="B60" s="103">
        <v>2008</v>
      </c>
      <c r="C60" s="27">
        <v>0</v>
      </c>
      <c r="D60" s="27">
        <v>0</v>
      </c>
      <c r="E60" s="128">
        <v>0</v>
      </c>
      <c r="F60" s="128">
        <v>0</v>
      </c>
      <c r="G60" s="128">
        <v>0</v>
      </c>
      <c r="H60" s="128">
        <v>0</v>
      </c>
      <c r="I60" s="128">
        <v>0.25</v>
      </c>
      <c r="J60" s="38">
        <v>430</v>
      </c>
      <c r="K60" s="38">
        <v>0</v>
      </c>
      <c r="L60" s="128" t="s">
        <v>67</v>
      </c>
    </row>
    <row r="61" spans="1:12" x14ac:dyDescent="0.2">
      <c r="A61" s="28" t="s">
        <v>19</v>
      </c>
      <c r="B61" s="35">
        <v>2009</v>
      </c>
      <c r="C61" s="27">
        <v>0</v>
      </c>
      <c r="D61" s="27">
        <v>0</v>
      </c>
      <c r="E61" s="128">
        <v>0</v>
      </c>
      <c r="F61" s="128">
        <v>0</v>
      </c>
      <c r="G61" s="128">
        <v>0</v>
      </c>
      <c r="H61" s="128">
        <v>0</v>
      </c>
      <c r="I61" s="128">
        <v>0.25</v>
      </c>
      <c r="J61" s="38">
        <v>528</v>
      </c>
      <c r="K61" s="38">
        <v>0</v>
      </c>
      <c r="L61" s="128" t="s">
        <v>67</v>
      </c>
    </row>
    <row r="62" spans="1:12" x14ac:dyDescent="0.2">
      <c r="A62" s="28" t="s">
        <v>19</v>
      </c>
      <c r="B62" s="18">
        <v>2010</v>
      </c>
      <c r="C62" s="27">
        <v>4</v>
      </c>
      <c r="D62" s="27">
        <v>1</v>
      </c>
      <c r="E62" s="128">
        <v>0</v>
      </c>
      <c r="F62" s="128">
        <v>1</v>
      </c>
      <c r="G62" s="128">
        <v>1</v>
      </c>
      <c r="H62" s="128">
        <v>0</v>
      </c>
      <c r="I62" s="128">
        <v>0.25</v>
      </c>
      <c r="J62" s="38">
        <v>0</v>
      </c>
      <c r="K62" s="38">
        <v>350</v>
      </c>
      <c r="L62" s="128">
        <v>72</v>
      </c>
    </row>
    <row r="63" spans="1:12" s="29" customFormat="1" x14ac:dyDescent="0.2">
      <c r="A63" s="30" t="s">
        <v>19</v>
      </c>
      <c r="B63" s="19">
        <v>2011</v>
      </c>
      <c r="C63" s="29">
        <v>0</v>
      </c>
      <c r="D63" s="29">
        <v>0</v>
      </c>
      <c r="E63" s="129">
        <v>1</v>
      </c>
      <c r="F63" s="129">
        <v>0</v>
      </c>
      <c r="G63" s="129">
        <v>1</v>
      </c>
      <c r="H63" s="129">
        <v>0</v>
      </c>
      <c r="I63" s="129">
        <v>0.25</v>
      </c>
      <c r="J63" s="130">
        <v>513.16600000000005</v>
      </c>
      <c r="K63" s="130">
        <v>390.15499999999997</v>
      </c>
      <c r="L63" s="129">
        <v>59</v>
      </c>
    </row>
    <row r="64" spans="1:12" x14ac:dyDescent="0.2">
      <c r="A64" s="28" t="s">
        <v>5</v>
      </c>
      <c r="B64" s="18">
        <v>2000</v>
      </c>
      <c r="C64" s="27">
        <v>10</v>
      </c>
      <c r="D64" s="27">
        <v>1</v>
      </c>
      <c r="E64" s="128" t="s">
        <v>67</v>
      </c>
      <c r="F64" s="128">
        <v>0</v>
      </c>
      <c r="G64" s="128" t="s">
        <v>67</v>
      </c>
      <c r="H64" s="128">
        <v>0</v>
      </c>
      <c r="I64" s="128" t="s">
        <v>67</v>
      </c>
      <c r="J64" s="38" t="s">
        <v>67</v>
      </c>
      <c r="K64" s="38" t="s">
        <v>67</v>
      </c>
      <c r="L64" s="128" t="s">
        <v>67</v>
      </c>
    </row>
    <row r="65" spans="1:12" x14ac:dyDescent="0.2">
      <c r="A65" s="28" t="s">
        <v>5</v>
      </c>
      <c r="B65" s="18">
        <v>2001</v>
      </c>
      <c r="C65" s="27">
        <v>11</v>
      </c>
      <c r="D65" s="27">
        <v>3</v>
      </c>
      <c r="E65" s="128" t="s">
        <v>67</v>
      </c>
      <c r="F65" s="128">
        <v>0</v>
      </c>
      <c r="G65" s="128" t="s">
        <v>67</v>
      </c>
      <c r="H65" s="128">
        <v>0</v>
      </c>
      <c r="I65" s="128" t="s">
        <v>67</v>
      </c>
      <c r="J65" s="38" t="s">
        <v>67</v>
      </c>
      <c r="K65" s="38" t="s">
        <v>67</v>
      </c>
      <c r="L65" s="128" t="s">
        <v>67</v>
      </c>
    </row>
    <row r="66" spans="1:12" x14ac:dyDescent="0.2">
      <c r="A66" s="28" t="s">
        <v>5</v>
      </c>
      <c r="B66" s="18">
        <v>2002</v>
      </c>
      <c r="C66" s="27">
        <v>12</v>
      </c>
      <c r="D66" s="27">
        <v>4</v>
      </c>
      <c r="E66" s="128" t="s">
        <v>67</v>
      </c>
      <c r="F66" s="128">
        <v>3</v>
      </c>
      <c r="G66" s="128" t="s">
        <v>67</v>
      </c>
      <c r="H66" s="128">
        <v>0</v>
      </c>
      <c r="I66" s="128" t="s">
        <v>67</v>
      </c>
      <c r="J66" s="38" t="s">
        <v>67</v>
      </c>
      <c r="K66" s="38" t="s">
        <v>67</v>
      </c>
      <c r="L66" s="128" t="s">
        <v>67</v>
      </c>
    </row>
    <row r="67" spans="1:12" x14ac:dyDescent="0.2">
      <c r="A67" s="28" t="s">
        <v>5</v>
      </c>
      <c r="B67" s="18">
        <v>2003</v>
      </c>
      <c r="C67" s="27">
        <v>13</v>
      </c>
      <c r="D67" s="27">
        <v>1</v>
      </c>
      <c r="E67" s="128" t="s">
        <v>67</v>
      </c>
      <c r="F67" s="128">
        <v>5</v>
      </c>
      <c r="G67" s="128" t="s">
        <v>67</v>
      </c>
      <c r="H67" s="128">
        <v>2</v>
      </c>
      <c r="I67" s="128" t="s">
        <v>67</v>
      </c>
      <c r="J67" s="38" t="s">
        <v>67</v>
      </c>
      <c r="K67" s="38" t="s">
        <v>67</v>
      </c>
      <c r="L67" s="128" t="s">
        <v>67</v>
      </c>
    </row>
    <row r="68" spans="1:12" x14ac:dyDescent="0.2">
      <c r="A68" s="28" t="s">
        <v>5</v>
      </c>
      <c r="B68" s="35">
        <v>2004</v>
      </c>
      <c r="C68" s="27">
        <v>15</v>
      </c>
      <c r="D68" s="27">
        <v>6</v>
      </c>
      <c r="E68" s="128">
        <v>0</v>
      </c>
      <c r="F68" s="128">
        <v>2</v>
      </c>
      <c r="G68" s="128">
        <v>4</v>
      </c>
      <c r="H68" s="128">
        <v>1</v>
      </c>
      <c r="I68" s="128">
        <v>4</v>
      </c>
      <c r="J68" s="38">
        <v>1500</v>
      </c>
      <c r="K68" s="38">
        <v>600</v>
      </c>
      <c r="L68" s="128" t="s">
        <v>67</v>
      </c>
    </row>
    <row r="69" spans="1:12" x14ac:dyDescent="0.2">
      <c r="A69" s="28" t="s">
        <v>5</v>
      </c>
      <c r="B69" s="35">
        <v>2005</v>
      </c>
      <c r="C69" s="27">
        <v>24</v>
      </c>
      <c r="D69" s="27">
        <v>5</v>
      </c>
      <c r="E69" s="128">
        <v>0</v>
      </c>
      <c r="F69" s="128">
        <v>2</v>
      </c>
      <c r="G69" s="128">
        <v>1</v>
      </c>
      <c r="H69" s="128">
        <v>3</v>
      </c>
      <c r="I69" s="128">
        <v>3.5</v>
      </c>
      <c r="J69" s="38">
        <v>1250</v>
      </c>
      <c r="K69" s="38">
        <v>350</v>
      </c>
      <c r="L69" s="128" t="s">
        <v>67</v>
      </c>
    </row>
    <row r="70" spans="1:12" x14ac:dyDescent="0.2">
      <c r="A70" s="28" t="s">
        <v>5</v>
      </c>
      <c r="B70" s="35">
        <v>2006</v>
      </c>
      <c r="C70" s="27">
        <v>43</v>
      </c>
      <c r="D70" s="27">
        <v>11</v>
      </c>
      <c r="E70" s="128">
        <v>0</v>
      </c>
      <c r="F70" s="128">
        <v>36</v>
      </c>
      <c r="G70" s="128">
        <v>1</v>
      </c>
      <c r="H70" s="128">
        <v>6</v>
      </c>
      <c r="I70" s="128">
        <v>4</v>
      </c>
      <c r="J70" s="38">
        <v>1200</v>
      </c>
      <c r="K70" s="38">
        <v>6172</v>
      </c>
      <c r="L70" s="128" t="s">
        <v>67</v>
      </c>
    </row>
    <row r="71" spans="1:12" x14ac:dyDescent="0.2">
      <c r="A71" s="28" t="s">
        <v>5</v>
      </c>
      <c r="B71" s="103">
        <v>2007</v>
      </c>
      <c r="C71" s="27">
        <v>21</v>
      </c>
      <c r="D71" s="27">
        <v>7</v>
      </c>
      <c r="E71" s="128">
        <v>0</v>
      </c>
      <c r="F71" s="128">
        <v>8</v>
      </c>
      <c r="G71" s="128">
        <v>4</v>
      </c>
      <c r="H71" s="128">
        <v>1</v>
      </c>
      <c r="I71" s="128">
        <v>4</v>
      </c>
      <c r="J71" s="38">
        <v>2000</v>
      </c>
      <c r="K71" s="38">
        <v>1107</v>
      </c>
      <c r="L71" s="128" t="s">
        <v>67</v>
      </c>
    </row>
    <row r="72" spans="1:12" x14ac:dyDescent="0.2">
      <c r="A72" s="28" t="s">
        <v>5</v>
      </c>
      <c r="B72" s="103">
        <v>2008</v>
      </c>
      <c r="C72" s="27">
        <v>14</v>
      </c>
      <c r="D72" s="27">
        <v>7</v>
      </c>
      <c r="E72" s="128">
        <v>0</v>
      </c>
      <c r="F72" s="128">
        <v>5</v>
      </c>
      <c r="G72" s="128">
        <v>4</v>
      </c>
      <c r="H72" s="128">
        <v>2</v>
      </c>
      <c r="I72" s="128">
        <v>4</v>
      </c>
      <c r="J72" s="38">
        <v>1858</v>
      </c>
      <c r="K72" s="38">
        <v>2060</v>
      </c>
      <c r="L72" s="128" t="s">
        <v>67</v>
      </c>
    </row>
    <row r="73" spans="1:12" x14ac:dyDescent="0.2">
      <c r="A73" s="28" t="s">
        <v>5</v>
      </c>
      <c r="B73" s="35">
        <v>2009</v>
      </c>
      <c r="C73" s="27">
        <v>20</v>
      </c>
      <c r="D73" s="27">
        <v>10</v>
      </c>
      <c r="E73" s="128">
        <v>0</v>
      </c>
      <c r="F73" s="128">
        <v>3</v>
      </c>
      <c r="G73" s="128">
        <v>5</v>
      </c>
      <c r="H73" s="128">
        <v>1</v>
      </c>
      <c r="I73" s="128">
        <v>5</v>
      </c>
      <c r="J73" s="38">
        <v>2280</v>
      </c>
      <c r="K73" s="38">
        <v>136</v>
      </c>
      <c r="L73" s="128" t="s">
        <v>67</v>
      </c>
    </row>
    <row r="74" spans="1:12" x14ac:dyDescent="0.2">
      <c r="A74" s="28" t="s">
        <v>5</v>
      </c>
      <c r="B74" s="18">
        <v>2010</v>
      </c>
      <c r="C74" s="27">
        <v>16</v>
      </c>
      <c r="D74" s="27">
        <v>11</v>
      </c>
      <c r="E74" s="128">
        <v>0</v>
      </c>
      <c r="F74" s="128">
        <v>3</v>
      </c>
      <c r="G74" s="128">
        <v>8</v>
      </c>
      <c r="H74" s="128">
        <v>0</v>
      </c>
      <c r="I74" s="128">
        <v>7</v>
      </c>
      <c r="J74" s="38">
        <v>1604</v>
      </c>
      <c r="K74" s="38">
        <v>214</v>
      </c>
      <c r="L74" s="128">
        <v>76</v>
      </c>
    </row>
    <row r="75" spans="1:12" s="29" customFormat="1" x14ac:dyDescent="0.2">
      <c r="A75" s="30" t="s">
        <v>5</v>
      </c>
      <c r="B75" s="19">
        <v>2011</v>
      </c>
      <c r="C75" s="29">
        <v>21</v>
      </c>
      <c r="D75" s="29">
        <v>14</v>
      </c>
      <c r="E75" s="129">
        <v>3</v>
      </c>
      <c r="F75" s="129">
        <v>18</v>
      </c>
      <c r="G75" s="129">
        <v>10</v>
      </c>
      <c r="H75" s="129">
        <v>1</v>
      </c>
      <c r="I75" s="129">
        <v>6</v>
      </c>
      <c r="J75" s="130">
        <v>2981</v>
      </c>
      <c r="K75" s="130">
        <v>1495</v>
      </c>
      <c r="L75" s="129">
        <v>180</v>
      </c>
    </row>
    <row r="76" spans="1:12" x14ac:dyDescent="0.2">
      <c r="A76" s="28" t="s">
        <v>85</v>
      </c>
      <c r="B76" s="18">
        <v>2000</v>
      </c>
      <c r="C76" s="27">
        <v>17</v>
      </c>
      <c r="D76" s="27">
        <v>3</v>
      </c>
      <c r="E76" s="128" t="s">
        <v>67</v>
      </c>
      <c r="F76" s="128">
        <v>0</v>
      </c>
      <c r="G76" s="128" t="s">
        <v>67</v>
      </c>
      <c r="H76" s="128">
        <v>0</v>
      </c>
      <c r="I76" s="128" t="s">
        <v>67</v>
      </c>
      <c r="J76" s="38" t="s">
        <v>67</v>
      </c>
      <c r="K76" s="38" t="s">
        <v>67</v>
      </c>
      <c r="L76" s="128" t="s">
        <v>67</v>
      </c>
    </row>
    <row r="77" spans="1:12" x14ac:dyDescent="0.2">
      <c r="A77" s="28" t="s">
        <v>85</v>
      </c>
      <c r="B77" s="18">
        <v>2001</v>
      </c>
      <c r="C77" s="27">
        <v>21</v>
      </c>
      <c r="D77" s="27">
        <v>10</v>
      </c>
      <c r="E77" s="128" t="s">
        <v>67</v>
      </c>
      <c r="F77" s="128">
        <v>0</v>
      </c>
      <c r="G77" s="128" t="s">
        <v>67</v>
      </c>
      <c r="H77" s="128">
        <v>0</v>
      </c>
      <c r="I77" s="128" t="s">
        <v>67</v>
      </c>
      <c r="J77" s="38" t="s">
        <v>67</v>
      </c>
      <c r="K77" s="38" t="s">
        <v>67</v>
      </c>
      <c r="L77" s="128" t="s">
        <v>67</v>
      </c>
    </row>
    <row r="78" spans="1:12" x14ac:dyDescent="0.2">
      <c r="A78" s="28" t="s">
        <v>85</v>
      </c>
      <c r="B78" s="18">
        <v>2002</v>
      </c>
      <c r="C78" s="27">
        <v>22</v>
      </c>
      <c r="D78" s="27">
        <v>8</v>
      </c>
      <c r="E78" s="128" t="s">
        <v>67</v>
      </c>
      <c r="F78" s="128">
        <v>2</v>
      </c>
      <c r="G78" s="128" t="s">
        <v>67</v>
      </c>
      <c r="H78" s="128">
        <v>0</v>
      </c>
      <c r="I78" s="128" t="s">
        <v>67</v>
      </c>
      <c r="J78" s="38" t="s">
        <v>67</v>
      </c>
      <c r="K78" s="38" t="s">
        <v>67</v>
      </c>
      <c r="L78" s="128" t="s">
        <v>67</v>
      </c>
    </row>
    <row r="79" spans="1:12" x14ac:dyDescent="0.2">
      <c r="A79" s="28" t="s">
        <v>85</v>
      </c>
      <c r="B79" s="18">
        <v>2003</v>
      </c>
      <c r="C79" s="27">
        <v>28</v>
      </c>
      <c r="D79" s="27">
        <v>16</v>
      </c>
      <c r="E79" s="128" t="s">
        <v>67</v>
      </c>
      <c r="F79" s="128">
        <v>3</v>
      </c>
      <c r="G79" s="128" t="s">
        <v>67</v>
      </c>
      <c r="H79" s="128">
        <v>1</v>
      </c>
      <c r="I79" s="128" t="s">
        <v>67</v>
      </c>
      <c r="J79" s="38" t="s">
        <v>67</v>
      </c>
      <c r="K79" s="38" t="s">
        <v>67</v>
      </c>
      <c r="L79" s="128" t="s">
        <v>67</v>
      </c>
    </row>
    <row r="80" spans="1:12" x14ac:dyDescent="0.2">
      <c r="A80" s="28" t="s">
        <v>85</v>
      </c>
      <c r="B80" s="35">
        <v>2004</v>
      </c>
      <c r="C80" s="27">
        <v>38</v>
      </c>
      <c r="D80" s="27">
        <v>6</v>
      </c>
      <c r="E80" s="128">
        <v>0</v>
      </c>
      <c r="F80" s="128">
        <v>5</v>
      </c>
      <c r="G80" s="128">
        <v>4</v>
      </c>
      <c r="H80" s="128">
        <v>1</v>
      </c>
      <c r="I80" s="128">
        <v>2.1</v>
      </c>
      <c r="J80" s="38">
        <v>3015</v>
      </c>
      <c r="K80" s="38">
        <v>497</v>
      </c>
      <c r="L80" s="128" t="s">
        <v>67</v>
      </c>
    </row>
    <row r="81" spans="1:12" x14ac:dyDescent="0.2">
      <c r="A81" s="28" t="s">
        <v>85</v>
      </c>
      <c r="B81" s="35">
        <v>2005</v>
      </c>
      <c r="C81" s="27">
        <v>53</v>
      </c>
      <c r="D81" s="27">
        <v>16</v>
      </c>
      <c r="E81" s="128">
        <v>1</v>
      </c>
      <c r="F81" s="128">
        <v>7</v>
      </c>
      <c r="G81" s="128">
        <v>4</v>
      </c>
      <c r="H81" s="128">
        <v>1</v>
      </c>
      <c r="I81" s="128">
        <v>6.1</v>
      </c>
      <c r="J81" s="38">
        <v>7415</v>
      </c>
      <c r="K81" s="38">
        <v>345</v>
      </c>
      <c r="L81" s="128" t="s">
        <v>67</v>
      </c>
    </row>
    <row r="82" spans="1:12" x14ac:dyDescent="0.2">
      <c r="A82" s="28" t="s">
        <v>85</v>
      </c>
      <c r="B82" s="35">
        <v>2006</v>
      </c>
      <c r="C82" s="27">
        <v>45</v>
      </c>
      <c r="D82" s="27">
        <v>18</v>
      </c>
      <c r="E82" s="128">
        <v>1</v>
      </c>
      <c r="F82" s="128">
        <v>14</v>
      </c>
      <c r="G82" s="128">
        <v>7</v>
      </c>
      <c r="H82" s="128">
        <v>2</v>
      </c>
      <c r="I82" s="128">
        <v>6.1</v>
      </c>
      <c r="J82" s="38">
        <v>3326</v>
      </c>
      <c r="K82" s="38">
        <v>914</v>
      </c>
      <c r="L82" s="128" t="s">
        <v>67</v>
      </c>
    </row>
    <row r="83" spans="1:12" x14ac:dyDescent="0.2">
      <c r="A83" s="28" t="s">
        <v>3</v>
      </c>
      <c r="B83" s="18">
        <v>2007</v>
      </c>
      <c r="C83" s="27">
        <v>62</v>
      </c>
      <c r="D83" s="27">
        <v>4</v>
      </c>
      <c r="E83" s="128">
        <v>1</v>
      </c>
      <c r="F83" s="128">
        <v>37</v>
      </c>
      <c r="G83" s="128">
        <v>7</v>
      </c>
      <c r="H83" s="128">
        <v>1</v>
      </c>
      <c r="I83" s="128">
        <v>4</v>
      </c>
      <c r="J83" s="38">
        <v>1681</v>
      </c>
      <c r="K83" s="38">
        <v>4495</v>
      </c>
      <c r="L83" s="128" t="s">
        <v>67</v>
      </c>
    </row>
    <row r="84" spans="1:12" x14ac:dyDescent="0.2">
      <c r="A84" s="28" t="s">
        <v>3</v>
      </c>
      <c r="B84" s="18">
        <v>2008</v>
      </c>
      <c r="C84" s="27">
        <v>42</v>
      </c>
      <c r="D84" s="27">
        <v>8</v>
      </c>
      <c r="E84" s="128">
        <v>1</v>
      </c>
      <c r="F84" s="128">
        <v>18</v>
      </c>
      <c r="G84" s="128">
        <v>6</v>
      </c>
      <c r="H84" s="128">
        <v>1</v>
      </c>
      <c r="I84" s="128">
        <v>4</v>
      </c>
      <c r="J84" s="38">
        <v>1947</v>
      </c>
      <c r="K84" s="38">
        <v>1682</v>
      </c>
      <c r="L84" s="128" t="s">
        <v>67</v>
      </c>
    </row>
    <row r="85" spans="1:12" x14ac:dyDescent="0.2">
      <c r="A85" s="28" t="s">
        <v>3</v>
      </c>
      <c r="B85" s="35">
        <v>2009</v>
      </c>
      <c r="C85" s="27">
        <v>42</v>
      </c>
      <c r="D85" s="27">
        <v>9</v>
      </c>
      <c r="E85" s="128">
        <v>1</v>
      </c>
      <c r="F85" s="128">
        <v>21</v>
      </c>
      <c r="G85" s="128">
        <v>6</v>
      </c>
      <c r="H85" s="128">
        <v>1</v>
      </c>
      <c r="I85" s="128">
        <v>4.3</v>
      </c>
      <c r="J85" s="38">
        <v>1652</v>
      </c>
      <c r="K85" s="38">
        <v>3545</v>
      </c>
      <c r="L85" s="128" t="s">
        <v>67</v>
      </c>
    </row>
    <row r="86" spans="1:12" x14ac:dyDescent="0.2">
      <c r="A86" s="28" t="s">
        <v>3</v>
      </c>
      <c r="B86" s="18">
        <v>2010</v>
      </c>
      <c r="C86" s="27">
        <v>53</v>
      </c>
      <c r="D86" s="27">
        <v>13</v>
      </c>
      <c r="E86" s="128">
        <v>0</v>
      </c>
      <c r="F86" s="128">
        <v>35</v>
      </c>
      <c r="G86" s="128">
        <v>9</v>
      </c>
      <c r="H86" s="128">
        <v>4</v>
      </c>
      <c r="I86" s="128">
        <v>4.5</v>
      </c>
      <c r="J86" s="38">
        <v>1801</v>
      </c>
      <c r="K86" s="38">
        <v>2347</v>
      </c>
      <c r="L86" s="128">
        <v>391</v>
      </c>
    </row>
    <row r="87" spans="1:12" s="29" customFormat="1" x14ac:dyDescent="0.2">
      <c r="A87" s="30" t="s">
        <v>3</v>
      </c>
      <c r="B87" s="19">
        <v>2011</v>
      </c>
      <c r="C87" s="29">
        <v>47</v>
      </c>
      <c r="D87" s="29">
        <v>12</v>
      </c>
      <c r="E87" s="129">
        <v>3</v>
      </c>
      <c r="F87" s="129">
        <v>23</v>
      </c>
      <c r="G87" s="129">
        <v>14</v>
      </c>
      <c r="H87" s="129">
        <v>1</v>
      </c>
      <c r="I87" s="129">
        <v>5.6499999999999995</v>
      </c>
      <c r="J87" s="130">
        <v>2598.1765800000003</v>
      </c>
      <c r="K87" s="130">
        <v>3288.7253100000003</v>
      </c>
      <c r="L87" s="129">
        <v>386</v>
      </c>
    </row>
    <row r="88" spans="1:12" x14ac:dyDescent="0.2">
      <c r="A88" s="28" t="s">
        <v>86</v>
      </c>
      <c r="B88" s="18">
        <v>2000</v>
      </c>
      <c r="C88" s="27">
        <v>19</v>
      </c>
      <c r="D88" s="27">
        <v>8</v>
      </c>
      <c r="E88" s="128" t="s">
        <v>67</v>
      </c>
      <c r="F88" s="128">
        <v>7</v>
      </c>
      <c r="G88" s="128" t="s">
        <v>67</v>
      </c>
      <c r="H88" s="128">
        <v>1</v>
      </c>
      <c r="I88" s="128" t="s">
        <v>67</v>
      </c>
      <c r="J88" s="38" t="s">
        <v>67</v>
      </c>
      <c r="K88" s="38" t="s">
        <v>67</v>
      </c>
      <c r="L88" s="128" t="s">
        <v>67</v>
      </c>
    </row>
    <row r="89" spans="1:12" x14ac:dyDescent="0.2">
      <c r="A89" s="28" t="s">
        <v>86</v>
      </c>
      <c r="B89" s="18">
        <v>2001</v>
      </c>
      <c r="C89" s="27">
        <v>16</v>
      </c>
      <c r="D89" s="27">
        <v>6</v>
      </c>
      <c r="E89" s="128" t="s">
        <v>67</v>
      </c>
      <c r="F89" s="128">
        <v>12</v>
      </c>
      <c r="G89" s="128" t="s">
        <v>67</v>
      </c>
      <c r="H89" s="128">
        <v>2</v>
      </c>
      <c r="I89" s="128" t="s">
        <v>67</v>
      </c>
      <c r="J89" s="38" t="s">
        <v>67</v>
      </c>
      <c r="K89" s="38" t="s">
        <v>67</v>
      </c>
      <c r="L89" s="128" t="s">
        <v>67</v>
      </c>
    </row>
    <row r="90" spans="1:12" x14ac:dyDescent="0.2">
      <c r="A90" s="28" t="s">
        <v>86</v>
      </c>
      <c r="B90" s="18">
        <v>2002</v>
      </c>
      <c r="C90" s="27">
        <v>17</v>
      </c>
      <c r="D90" s="27">
        <v>12</v>
      </c>
      <c r="E90" s="128" t="s">
        <v>67</v>
      </c>
      <c r="F90" s="128">
        <v>2</v>
      </c>
      <c r="G90" s="128" t="s">
        <v>67</v>
      </c>
      <c r="H90" s="128">
        <v>1</v>
      </c>
      <c r="I90" s="128" t="s">
        <v>67</v>
      </c>
      <c r="J90" s="38" t="s">
        <v>67</v>
      </c>
      <c r="K90" s="38" t="s">
        <v>67</v>
      </c>
      <c r="L90" s="128" t="s">
        <v>67</v>
      </c>
    </row>
    <row r="91" spans="1:12" x14ac:dyDescent="0.2">
      <c r="A91" s="28" t="s">
        <v>86</v>
      </c>
      <c r="B91" s="18">
        <v>2003</v>
      </c>
      <c r="C91" s="27">
        <v>28</v>
      </c>
      <c r="D91" s="27">
        <v>10</v>
      </c>
      <c r="E91" s="128" t="s">
        <v>67</v>
      </c>
      <c r="F91" s="128">
        <v>4</v>
      </c>
      <c r="G91" s="128" t="s">
        <v>67</v>
      </c>
      <c r="H91" s="128">
        <v>0</v>
      </c>
      <c r="I91" s="128" t="s">
        <v>67</v>
      </c>
      <c r="J91" s="38" t="s">
        <v>67</v>
      </c>
      <c r="K91" s="38" t="s">
        <v>67</v>
      </c>
      <c r="L91" s="128" t="s">
        <v>67</v>
      </c>
    </row>
    <row r="92" spans="1:12" x14ac:dyDescent="0.2">
      <c r="A92" s="28" t="s">
        <v>86</v>
      </c>
      <c r="B92" s="35">
        <v>2004</v>
      </c>
      <c r="C92" s="27">
        <v>44</v>
      </c>
      <c r="D92" s="27">
        <v>7</v>
      </c>
      <c r="E92" s="128">
        <v>1</v>
      </c>
      <c r="F92" s="128">
        <v>9</v>
      </c>
      <c r="G92" s="128">
        <v>28</v>
      </c>
      <c r="H92" s="128">
        <v>1</v>
      </c>
      <c r="I92" s="128">
        <v>4.0999999999999996</v>
      </c>
      <c r="J92" s="38">
        <v>2440</v>
      </c>
      <c r="K92" s="38">
        <v>1116</v>
      </c>
      <c r="L92" s="128" t="s">
        <v>67</v>
      </c>
    </row>
    <row r="93" spans="1:12" x14ac:dyDescent="0.2">
      <c r="A93" s="28" t="s">
        <v>86</v>
      </c>
      <c r="B93" s="35">
        <v>2005</v>
      </c>
      <c r="C93" s="27">
        <v>38</v>
      </c>
      <c r="D93" s="27">
        <v>8</v>
      </c>
      <c r="E93" s="128">
        <v>0</v>
      </c>
      <c r="F93" s="128">
        <v>8</v>
      </c>
      <c r="G93" s="128">
        <v>31</v>
      </c>
      <c r="H93" s="128">
        <v>1</v>
      </c>
      <c r="I93" s="128">
        <v>9.6999999999999993</v>
      </c>
      <c r="J93" s="38">
        <v>2073</v>
      </c>
      <c r="K93" s="38">
        <v>1131</v>
      </c>
      <c r="L93" s="128" t="s">
        <v>67</v>
      </c>
    </row>
    <row r="94" spans="1:12" x14ac:dyDescent="0.2">
      <c r="A94" s="28" t="s">
        <v>86</v>
      </c>
      <c r="B94" s="35">
        <v>2006</v>
      </c>
      <c r="C94" s="27">
        <v>59</v>
      </c>
      <c r="D94" s="27">
        <v>28</v>
      </c>
      <c r="E94" s="128">
        <v>1</v>
      </c>
      <c r="F94" s="128">
        <v>9</v>
      </c>
      <c r="G94" s="128">
        <v>31</v>
      </c>
      <c r="H94" s="128">
        <v>1</v>
      </c>
      <c r="I94" s="128">
        <v>9</v>
      </c>
      <c r="J94" s="38">
        <v>4530</v>
      </c>
      <c r="K94" s="38">
        <v>1424</v>
      </c>
      <c r="L94" s="128" t="s">
        <v>67</v>
      </c>
    </row>
    <row r="95" spans="1:12" x14ac:dyDescent="0.2">
      <c r="A95" s="28" t="s">
        <v>8</v>
      </c>
      <c r="B95" s="18">
        <v>2007</v>
      </c>
      <c r="C95" s="27">
        <v>70</v>
      </c>
      <c r="D95" s="27">
        <v>40</v>
      </c>
      <c r="E95" s="128">
        <v>1</v>
      </c>
      <c r="F95" s="128">
        <v>8</v>
      </c>
      <c r="G95" s="128">
        <v>24</v>
      </c>
      <c r="H95" s="128">
        <v>2</v>
      </c>
      <c r="I95" s="128">
        <v>10.7</v>
      </c>
      <c r="J95" s="38">
        <v>5622</v>
      </c>
      <c r="K95" s="38">
        <v>1977</v>
      </c>
      <c r="L95" s="128" t="s">
        <v>67</v>
      </c>
    </row>
    <row r="96" spans="1:12" x14ac:dyDescent="0.2">
      <c r="A96" s="28" t="s">
        <v>8</v>
      </c>
      <c r="B96" s="18">
        <v>2008</v>
      </c>
      <c r="C96" s="27">
        <v>41</v>
      </c>
      <c r="D96" s="27">
        <v>23</v>
      </c>
      <c r="E96" s="128">
        <v>0</v>
      </c>
      <c r="F96" s="128">
        <v>15</v>
      </c>
      <c r="G96" s="128">
        <v>17</v>
      </c>
      <c r="H96" s="128">
        <v>2</v>
      </c>
      <c r="I96" s="128">
        <v>7.72</v>
      </c>
      <c r="J96" s="38">
        <v>7989</v>
      </c>
      <c r="K96" s="38">
        <v>3391</v>
      </c>
      <c r="L96" s="128" t="s">
        <v>67</v>
      </c>
    </row>
    <row r="97" spans="1:12" x14ac:dyDescent="0.2">
      <c r="A97" s="28" t="s">
        <v>8</v>
      </c>
      <c r="B97" s="35">
        <v>2009</v>
      </c>
      <c r="C97" s="27">
        <v>48</v>
      </c>
      <c r="D97" s="27">
        <v>29</v>
      </c>
      <c r="E97" s="128">
        <v>0</v>
      </c>
      <c r="F97" s="128">
        <v>9</v>
      </c>
      <c r="G97" s="128">
        <v>18</v>
      </c>
      <c r="H97" s="128">
        <v>2</v>
      </c>
      <c r="I97" s="128">
        <v>12.96</v>
      </c>
      <c r="J97" s="38">
        <v>9789</v>
      </c>
      <c r="K97" s="38">
        <v>5134</v>
      </c>
      <c r="L97" s="128" t="s">
        <v>67</v>
      </c>
    </row>
    <row r="98" spans="1:12" x14ac:dyDescent="0.2">
      <c r="A98" s="28" t="s">
        <v>8</v>
      </c>
      <c r="B98" s="18">
        <v>2010</v>
      </c>
      <c r="C98" s="27">
        <v>49</v>
      </c>
      <c r="D98" s="27">
        <v>11</v>
      </c>
      <c r="E98" s="128">
        <v>0</v>
      </c>
      <c r="F98" s="128">
        <v>17</v>
      </c>
      <c r="G98" s="128">
        <v>21</v>
      </c>
      <c r="H98" s="128">
        <v>4</v>
      </c>
      <c r="I98" s="128">
        <v>14.3</v>
      </c>
      <c r="J98" s="38">
        <v>7808</v>
      </c>
      <c r="K98" s="38">
        <v>3663</v>
      </c>
      <c r="L98" s="128">
        <v>331</v>
      </c>
    </row>
    <row r="99" spans="1:12" s="29" customFormat="1" x14ac:dyDescent="0.2">
      <c r="A99" s="10" t="s">
        <v>8</v>
      </c>
      <c r="B99" s="19">
        <v>2011</v>
      </c>
      <c r="C99" s="29">
        <v>62</v>
      </c>
      <c r="D99" s="29">
        <v>33</v>
      </c>
      <c r="E99" s="129">
        <v>5</v>
      </c>
      <c r="F99" s="129">
        <v>8</v>
      </c>
      <c r="G99" s="129">
        <v>21</v>
      </c>
      <c r="H99" s="129">
        <v>2</v>
      </c>
      <c r="I99" s="129">
        <v>16</v>
      </c>
      <c r="J99" s="130">
        <v>7233.9669999999996</v>
      </c>
      <c r="K99" s="130">
        <v>2706.9789000000001</v>
      </c>
      <c r="L99" s="129">
        <v>336</v>
      </c>
    </row>
    <row r="100" spans="1:12" x14ac:dyDescent="0.2">
      <c r="A100" s="63" t="s">
        <v>70</v>
      </c>
      <c r="B100" s="18">
        <v>2000</v>
      </c>
      <c r="C100" s="27">
        <v>102</v>
      </c>
      <c r="D100" s="27">
        <v>43</v>
      </c>
      <c r="E100" s="128" t="s">
        <v>67</v>
      </c>
      <c r="F100" s="128">
        <v>10</v>
      </c>
      <c r="G100" s="128" t="s">
        <v>67</v>
      </c>
      <c r="H100" s="128">
        <v>1</v>
      </c>
      <c r="I100" s="128" t="s">
        <v>67</v>
      </c>
      <c r="J100" s="38" t="s">
        <v>67</v>
      </c>
      <c r="K100" s="38" t="s">
        <v>67</v>
      </c>
      <c r="L100" s="128" t="s">
        <v>67</v>
      </c>
    </row>
    <row r="101" spans="1:12" x14ac:dyDescent="0.2">
      <c r="A101" s="63" t="s">
        <v>70</v>
      </c>
      <c r="B101" s="18">
        <v>2001</v>
      </c>
      <c r="C101" s="27">
        <v>135</v>
      </c>
      <c r="D101" s="27">
        <v>52</v>
      </c>
      <c r="E101" s="128" t="s">
        <v>67</v>
      </c>
      <c r="F101" s="128">
        <v>31</v>
      </c>
      <c r="G101" s="128" t="s">
        <v>67</v>
      </c>
      <c r="H101" s="128">
        <v>7</v>
      </c>
      <c r="I101" s="128" t="s">
        <v>67</v>
      </c>
      <c r="J101" s="38" t="s">
        <v>67</v>
      </c>
      <c r="K101" s="38" t="s">
        <v>67</v>
      </c>
      <c r="L101" s="128" t="s">
        <v>67</v>
      </c>
    </row>
    <row r="102" spans="1:12" x14ac:dyDescent="0.2">
      <c r="A102" s="63" t="s">
        <v>70</v>
      </c>
      <c r="B102" s="18">
        <v>2002</v>
      </c>
      <c r="C102" s="27">
        <v>140</v>
      </c>
      <c r="D102" s="27">
        <v>62</v>
      </c>
      <c r="E102" s="128" t="s">
        <v>67</v>
      </c>
      <c r="F102" s="128">
        <v>22</v>
      </c>
      <c r="G102" s="128" t="s">
        <v>67</v>
      </c>
      <c r="H102" s="128">
        <v>3</v>
      </c>
      <c r="I102" s="128" t="s">
        <v>67</v>
      </c>
      <c r="J102" s="38" t="s">
        <v>67</v>
      </c>
      <c r="K102" s="38" t="s">
        <v>67</v>
      </c>
      <c r="L102" s="128" t="s">
        <v>67</v>
      </c>
    </row>
    <row r="103" spans="1:12" x14ac:dyDescent="0.2">
      <c r="A103" s="63" t="s">
        <v>70</v>
      </c>
      <c r="B103" s="18">
        <v>2003</v>
      </c>
      <c r="C103" s="27">
        <v>162</v>
      </c>
      <c r="D103" s="27">
        <v>64</v>
      </c>
      <c r="E103" s="128" t="s">
        <v>67</v>
      </c>
      <c r="F103" s="128">
        <v>29</v>
      </c>
      <c r="G103" s="128" t="s">
        <v>67</v>
      </c>
      <c r="H103" s="128">
        <v>5</v>
      </c>
      <c r="I103" s="128" t="s">
        <v>67</v>
      </c>
      <c r="J103" s="38" t="s">
        <v>67</v>
      </c>
      <c r="K103" s="38" t="s">
        <v>67</v>
      </c>
      <c r="L103" s="128" t="s">
        <v>67</v>
      </c>
    </row>
    <row r="104" spans="1:12" x14ac:dyDescent="0.2">
      <c r="A104" s="63" t="s">
        <v>70</v>
      </c>
      <c r="B104" s="35">
        <v>2004</v>
      </c>
      <c r="C104" s="27">
        <v>212</v>
      </c>
      <c r="D104" s="27">
        <v>89</v>
      </c>
      <c r="E104" s="128">
        <v>7</v>
      </c>
      <c r="F104" s="128">
        <v>38</v>
      </c>
      <c r="G104" s="128">
        <v>64</v>
      </c>
      <c r="H104" s="128">
        <v>7</v>
      </c>
      <c r="I104" s="128">
        <v>27.1</v>
      </c>
      <c r="J104" s="38">
        <v>20868</v>
      </c>
      <c r="K104" s="38">
        <v>4126</v>
      </c>
      <c r="L104" s="128" t="s">
        <v>67</v>
      </c>
    </row>
    <row r="105" spans="1:12" x14ac:dyDescent="0.2">
      <c r="A105" s="63" t="s">
        <v>70</v>
      </c>
      <c r="B105" s="124">
        <v>2005</v>
      </c>
      <c r="C105" s="27">
        <v>231</v>
      </c>
      <c r="D105" s="27">
        <v>76</v>
      </c>
      <c r="E105" s="128">
        <v>20</v>
      </c>
      <c r="F105" s="128">
        <v>74</v>
      </c>
      <c r="G105" s="128">
        <v>70</v>
      </c>
      <c r="H105" s="128">
        <v>10</v>
      </c>
      <c r="I105" s="128">
        <v>36.9</v>
      </c>
      <c r="J105" s="38">
        <v>25710</v>
      </c>
      <c r="K105" s="38">
        <v>11100</v>
      </c>
      <c r="L105" s="128" t="s">
        <v>67</v>
      </c>
    </row>
    <row r="106" spans="1:12" x14ac:dyDescent="0.2">
      <c r="A106" s="63" t="s">
        <v>70</v>
      </c>
      <c r="B106" s="124">
        <v>2006</v>
      </c>
      <c r="C106" s="27">
        <v>298</v>
      </c>
      <c r="D106" s="27">
        <v>98</v>
      </c>
      <c r="E106" s="128">
        <v>7</v>
      </c>
      <c r="F106" s="128">
        <v>106</v>
      </c>
      <c r="G106" s="128">
        <v>76</v>
      </c>
      <c r="H106" s="128">
        <v>14</v>
      </c>
      <c r="I106" s="128">
        <v>42.8</v>
      </c>
      <c r="J106" s="38">
        <v>21883</v>
      </c>
      <c r="K106" s="38">
        <v>20620</v>
      </c>
      <c r="L106" s="128" t="s">
        <v>67</v>
      </c>
    </row>
    <row r="107" spans="1:12" x14ac:dyDescent="0.2">
      <c r="A107" s="63" t="s">
        <v>70</v>
      </c>
      <c r="B107" s="64">
        <v>2007</v>
      </c>
      <c r="C107" s="27">
        <v>303</v>
      </c>
      <c r="D107" s="27">
        <v>113</v>
      </c>
      <c r="E107" s="128">
        <v>8</v>
      </c>
      <c r="F107" s="128">
        <v>83</v>
      </c>
      <c r="G107" s="128">
        <v>78</v>
      </c>
      <c r="H107" s="128">
        <v>8</v>
      </c>
      <c r="I107" s="128">
        <v>42.75</v>
      </c>
      <c r="J107" s="38">
        <v>26987</v>
      </c>
      <c r="K107" s="38">
        <v>26750</v>
      </c>
      <c r="L107" s="128" t="s">
        <v>67</v>
      </c>
    </row>
    <row r="108" spans="1:12" x14ac:dyDescent="0.2">
      <c r="A108" s="63" t="s">
        <v>70</v>
      </c>
      <c r="B108" s="64">
        <v>2008</v>
      </c>
      <c r="C108" s="27">
        <v>240</v>
      </c>
      <c r="D108" s="27">
        <v>99</v>
      </c>
      <c r="E108" s="128">
        <v>7</v>
      </c>
      <c r="F108" s="128">
        <v>77</v>
      </c>
      <c r="G108" s="128">
        <v>76</v>
      </c>
      <c r="H108" s="128">
        <v>8</v>
      </c>
      <c r="I108" s="128">
        <v>38.270000000000003</v>
      </c>
      <c r="J108" s="38">
        <v>29908</v>
      </c>
      <c r="K108" s="38">
        <v>32505</v>
      </c>
      <c r="L108" s="128" t="s">
        <v>67</v>
      </c>
    </row>
    <row r="109" spans="1:12" x14ac:dyDescent="0.2">
      <c r="A109" s="63" t="s">
        <v>70</v>
      </c>
      <c r="B109" s="64">
        <v>2009</v>
      </c>
      <c r="C109" s="27">
        <v>231</v>
      </c>
      <c r="D109" s="27">
        <v>109</v>
      </c>
      <c r="E109" s="128">
        <v>15</v>
      </c>
      <c r="F109" s="128">
        <v>69</v>
      </c>
      <c r="G109" s="128">
        <v>88</v>
      </c>
      <c r="H109" s="128">
        <v>6</v>
      </c>
      <c r="I109" s="128">
        <v>45.81</v>
      </c>
      <c r="J109" s="38">
        <v>36505</v>
      </c>
      <c r="K109" s="38">
        <v>29182</v>
      </c>
      <c r="L109" s="128" t="s">
        <v>67</v>
      </c>
    </row>
    <row r="110" spans="1:12" x14ac:dyDescent="0.2">
      <c r="A110" s="63" t="s">
        <v>70</v>
      </c>
      <c r="B110" s="64">
        <v>2010</v>
      </c>
      <c r="C110" s="27">
        <v>255</v>
      </c>
      <c r="D110" s="27">
        <v>95</v>
      </c>
      <c r="E110" s="128">
        <v>8</v>
      </c>
      <c r="F110" s="128">
        <v>96</v>
      </c>
      <c r="G110" s="128">
        <v>107</v>
      </c>
      <c r="H110" s="128">
        <v>10</v>
      </c>
      <c r="I110" s="128">
        <v>50.45</v>
      </c>
      <c r="J110" s="38">
        <v>30638</v>
      </c>
      <c r="K110" s="38">
        <v>42845</v>
      </c>
      <c r="L110" s="128">
        <v>2020</v>
      </c>
    </row>
    <row r="111" spans="1:12" s="29" customFormat="1" x14ac:dyDescent="0.2">
      <c r="A111" s="65" t="s">
        <v>70</v>
      </c>
      <c r="B111" s="66">
        <v>2011</v>
      </c>
      <c r="C111" s="29">
        <v>293</v>
      </c>
      <c r="D111" s="29">
        <v>131</v>
      </c>
      <c r="E111" s="129">
        <v>38</v>
      </c>
      <c r="F111" s="129">
        <v>96</v>
      </c>
      <c r="G111" s="129">
        <v>137</v>
      </c>
      <c r="H111" s="129">
        <v>7</v>
      </c>
      <c r="I111" s="129">
        <v>51.3</v>
      </c>
      <c r="J111" s="130">
        <v>32060.667820000002</v>
      </c>
      <c r="K111" s="130">
        <v>24486.700810000002</v>
      </c>
      <c r="L111" s="129">
        <v>2153</v>
      </c>
    </row>
    <row r="112" spans="1:12" x14ac:dyDescent="0.2">
      <c r="A112" s="63"/>
      <c r="B112" s="64"/>
      <c r="E112" s="128"/>
      <c r="F112" s="128"/>
      <c r="G112" s="128"/>
      <c r="H112" s="128"/>
      <c r="I112" s="128"/>
      <c r="J112" s="38"/>
      <c r="K112" s="38"/>
      <c r="L112" s="128"/>
    </row>
    <row r="113" spans="1:12" x14ac:dyDescent="0.2">
      <c r="A113" s="37" t="s">
        <v>26</v>
      </c>
      <c r="B113" s="103"/>
      <c r="E113" s="128"/>
      <c r="F113" s="128"/>
      <c r="G113" s="128"/>
      <c r="H113" s="128"/>
      <c r="I113" s="128"/>
      <c r="J113" s="38"/>
      <c r="K113" s="38"/>
      <c r="L113" s="128"/>
    </row>
    <row r="114" spans="1:12" x14ac:dyDescent="0.2">
      <c r="A114" s="28" t="s">
        <v>81</v>
      </c>
      <c r="B114" s="18">
        <v>2000</v>
      </c>
      <c r="C114" s="27">
        <v>0</v>
      </c>
      <c r="D114" s="27">
        <v>0</v>
      </c>
      <c r="E114" s="128" t="s">
        <v>67</v>
      </c>
      <c r="F114" s="128">
        <v>0</v>
      </c>
      <c r="G114" s="128" t="s">
        <v>67</v>
      </c>
      <c r="H114" s="128">
        <v>0</v>
      </c>
      <c r="I114" s="128" t="s">
        <v>67</v>
      </c>
      <c r="J114" s="38" t="s">
        <v>67</v>
      </c>
      <c r="K114" s="38" t="s">
        <v>67</v>
      </c>
      <c r="L114" s="128" t="s">
        <v>67</v>
      </c>
    </row>
    <row r="115" spans="1:12" x14ac:dyDescent="0.2">
      <c r="A115" s="28" t="s">
        <v>81</v>
      </c>
      <c r="B115" s="18">
        <v>2001</v>
      </c>
      <c r="C115" s="27">
        <v>0</v>
      </c>
      <c r="D115" s="27">
        <v>0</v>
      </c>
      <c r="E115" s="128" t="s">
        <v>67</v>
      </c>
      <c r="F115" s="128">
        <v>0</v>
      </c>
      <c r="G115" s="128" t="s">
        <v>67</v>
      </c>
      <c r="H115" s="128">
        <v>0</v>
      </c>
      <c r="I115" s="128" t="s">
        <v>67</v>
      </c>
      <c r="J115" s="38" t="s">
        <v>67</v>
      </c>
      <c r="K115" s="38" t="s">
        <v>67</v>
      </c>
      <c r="L115" s="128" t="s">
        <v>67</v>
      </c>
    </row>
    <row r="116" spans="1:12" x14ac:dyDescent="0.2">
      <c r="A116" s="28" t="s">
        <v>81</v>
      </c>
      <c r="B116" s="18">
        <v>2002</v>
      </c>
      <c r="C116" s="27">
        <v>1</v>
      </c>
      <c r="D116" s="27">
        <v>0</v>
      </c>
      <c r="E116" s="128" t="s">
        <v>67</v>
      </c>
      <c r="F116" s="128">
        <v>1</v>
      </c>
      <c r="G116" s="128" t="s">
        <v>67</v>
      </c>
      <c r="H116" s="128">
        <v>0</v>
      </c>
      <c r="I116" s="128" t="s">
        <v>67</v>
      </c>
      <c r="J116" s="38" t="s">
        <v>67</v>
      </c>
      <c r="K116" s="38" t="s">
        <v>67</v>
      </c>
      <c r="L116" s="128" t="s">
        <v>67</v>
      </c>
    </row>
    <row r="117" spans="1:12" x14ac:dyDescent="0.2">
      <c r="A117" s="28" t="s">
        <v>81</v>
      </c>
      <c r="B117" s="18">
        <v>2003</v>
      </c>
      <c r="C117" s="27">
        <v>1</v>
      </c>
      <c r="D117" s="27">
        <v>1</v>
      </c>
      <c r="E117" s="128" t="s">
        <v>67</v>
      </c>
      <c r="F117" s="128">
        <v>0</v>
      </c>
      <c r="G117" s="128" t="s">
        <v>67</v>
      </c>
      <c r="H117" s="128">
        <v>0</v>
      </c>
      <c r="I117" s="128" t="s">
        <v>67</v>
      </c>
      <c r="J117" s="38" t="s">
        <v>67</v>
      </c>
      <c r="K117" s="38" t="s">
        <v>67</v>
      </c>
      <c r="L117" s="128" t="s">
        <v>67</v>
      </c>
    </row>
    <row r="118" spans="1:12" x14ac:dyDescent="0.2">
      <c r="A118" s="28" t="s">
        <v>81</v>
      </c>
      <c r="B118" s="35">
        <v>2004</v>
      </c>
      <c r="C118" s="27">
        <v>0</v>
      </c>
      <c r="D118" s="27">
        <v>0</v>
      </c>
      <c r="E118" s="128">
        <v>0</v>
      </c>
      <c r="F118" s="128">
        <v>0</v>
      </c>
      <c r="G118" s="128">
        <v>0</v>
      </c>
      <c r="H118" s="128">
        <v>0</v>
      </c>
      <c r="I118" s="128">
        <v>0</v>
      </c>
      <c r="J118" s="38">
        <v>0</v>
      </c>
      <c r="K118" s="38">
        <v>0</v>
      </c>
      <c r="L118" s="128" t="s">
        <v>67</v>
      </c>
    </row>
    <row r="119" spans="1:12" x14ac:dyDescent="0.2">
      <c r="A119" s="28" t="s">
        <v>81</v>
      </c>
      <c r="B119" s="35">
        <v>2005</v>
      </c>
      <c r="C119" s="27">
        <v>1</v>
      </c>
      <c r="D119" s="27">
        <v>0</v>
      </c>
      <c r="E119" s="128">
        <v>0</v>
      </c>
      <c r="F119" s="128">
        <v>0</v>
      </c>
      <c r="G119" s="128">
        <v>4</v>
      </c>
      <c r="H119" s="128">
        <v>0</v>
      </c>
      <c r="I119" s="128">
        <v>0.1</v>
      </c>
      <c r="J119" s="38">
        <v>220</v>
      </c>
      <c r="K119" s="38">
        <v>0</v>
      </c>
      <c r="L119" s="128" t="s">
        <v>67</v>
      </c>
    </row>
    <row r="120" spans="1:12" x14ac:dyDescent="0.2">
      <c r="A120" s="28" t="s">
        <v>81</v>
      </c>
      <c r="B120" s="35">
        <v>2006</v>
      </c>
      <c r="C120" s="27">
        <v>0</v>
      </c>
      <c r="D120" s="27">
        <v>0</v>
      </c>
      <c r="E120" s="128">
        <v>1</v>
      </c>
      <c r="F120" s="128">
        <v>0</v>
      </c>
      <c r="G120" s="128">
        <v>4</v>
      </c>
      <c r="H120" s="128">
        <v>0</v>
      </c>
      <c r="I120" s="128">
        <v>0.2</v>
      </c>
      <c r="J120" s="38">
        <v>10</v>
      </c>
      <c r="K120" s="38">
        <v>0</v>
      </c>
      <c r="L120" s="128" t="s">
        <v>67</v>
      </c>
    </row>
    <row r="121" spans="1:12" x14ac:dyDescent="0.2">
      <c r="A121" s="28" t="s">
        <v>81</v>
      </c>
      <c r="B121" s="103">
        <v>2007</v>
      </c>
      <c r="C121" s="27">
        <v>0</v>
      </c>
      <c r="D121" s="27">
        <v>0</v>
      </c>
      <c r="E121" s="128">
        <v>0</v>
      </c>
      <c r="F121" s="128">
        <v>0</v>
      </c>
      <c r="G121" s="128">
        <v>0</v>
      </c>
      <c r="H121" s="128">
        <v>0</v>
      </c>
      <c r="I121" s="128">
        <v>0.2</v>
      </c>
      <c r="J121" s="38">
        <v>200</v>
      </c>
      <c r="K121" s="38">
        <v>0</v>
      </c>
      <c r="L121" s="128" t="s">
        <v>67</v>
      </c>
    </row>
    <row r="122" spans="1:12" x14ac:dyDescent="0.2">
      <c r="A122" s="28" t="s">
        <v>81</v>
      </c>
      <c r="B122" s="103">
        <v>2008</v>
      </c>
      <c r="C122" s="27">
        <v>0</v>
      </c>
      <c r="D122" s="27">
        <v>0</v>
      </c>
      <c r="E122" s="128">
        <v>0</v>
      </c>
      <c r="F122" s="128">
        <v>0</v>
      </c>
      <c r="G122" s="128">
        <v>0</v>
      </c>
      <c r="H122" s="128">
        <v>0</v>
      </c>
      <c r="I122" s="128">
        <v>0.2</v>
      </c>
      <c r="J122" s="38">
        <v>0</v>
      </c>
      <c r="K122" s="38">
        <v>0</v>
      </c>
      <c r="L122" s="128" t="s">
        <v>67</v>
      </c>
    </row>
    <row r="123" spans="1:12" x14ac:dyDescent="0.2">
      <c r="A123" s="28" t="s">
        <v>81</v>
      </c>
      <c r="B123" s="35">
        <v>2009</v>
      </c>
      <c r="C123" s="27">
        <v>2</v>
      </c>
      <c r="D123" s="27">
        <v>1</v>
      </c>
      <c r="E123" s="128">
        <v>0</v>
      </c>
      <c r="F123" s="128">
        <v>0</v>
      </c>
      <c r="G123" s="128">
        <v>0</v>
      </c>
      <c r="H123" s="128">
        <v>0</v>
      </c>
      <c r="I123" s="128">
        <v>0.2</v>
      </c>
      <c r="J123" s="38">
        <v>0</v>
      </c>
      <c r="K123" s="38">
        <v>0</v>
      </c>
      <c r="L123" s="128" t="s">
        <v>67</v>
      </c>
    </row>
    <row r="124" spans="1:12" x14ac:dyDescent="0.2">
      <c r="A124" s="28" t="s">
        <v>81</v>
      </c>
      <c r="B124" s="102">
        <v>2010</v>
      </c>
      <c r="C124" s="27">
        <v>0</v>
      </c>
      <c r="D124" s="27">
        <v>0</v>
      </c>
      <c r="E124" s="128">
        <v>0</v>
      </c>
      <c r="F124" s="128">
        <v>0</v>
      </c>
      <c r="G124" s="128">
        <v>0</v>
      </c>
      <c r="H124" s="128">
        <v>0</v>
      </c>
      <c r="I124" s="128">
        <v>0.1</v>
      </c>
      <c r="J124" s="38">
        <v>102</v>
      </c>
      <c r="K124" s="38">
        <v>0</v>
      </c>
      <c r="L124" s="128">
        <v>0</v>
      </c>
    </row>
    <row r="125" spans="1:12" s="29" customFormat="1" x14ac:dyDescent="0.2">
      <c r="A125" s="30" t="s">
        <v>81</v>
      </c>
      <c r="B125" s="19">
        <v>2011</v>
      </c>
      <c r="C125" s="29">
        <v>0</v>
      </c>
      <c r="D125" s="29">
        <v>0</v>
      </c>
      <c r="E125" s="129">
        <v>0</v>
      </c>
      <c r="F125" s="129">
        <v>0</v>
      </c>
      <c r="G125" s="129">
        <v>0</v>
      </c>
      <c r="H125" s="129">
        <v>0</v>
      </c>
      <c r="I125" s="129">
        <v>0.2</v>
      </c>
      <c r="J125" s="130">
        <v>150</v>
      </c>
      <c r="K125" s="130">
        <v>0</v>
      </c>
      <c r="L125" s="129">
        <v>3</v>
      </c>
    </row>
    <row r="126" spans="1:12" x14ac:dyDescent="0.2">
      <c r="A126" s="28" t="s">
        <v>7</v>
      </c>
      <c r="B126" s="18">
        <v>2000</v>
      </c>
      <c r="C126" s="27">
        <v>0</v>
      </c>
      <c r="D126" s="27">
        <v>3</v>
      </c>
      <c r="E126" s="128" t="s">
        <v>67</v>
      </c>
      <c r="F126" s="128">
        <v>0</v>
      </c>
      <c r="G126" s="128" t="s">
        <v>67</v>
      </c>
      <c r="H126" s="128">
        <v>0</v>
      </c>
      <c r="I126" s="128" t="s">
        <v>67</v>
      </c>
      <c r="J126" s="38" t="s">
        <v>67</v>
      </c>
      <c r="K126" s="38" t="s">
        <v>67</v>
      </c>
      <c r="L126" s="128" t="s">
        <v>67</v>
      </c>
    </row>
    <row r="127" spans="1:12" x14ac:dyDescent="0.2">
      <c r="A127" s="28" t="s">
        <v>7</v>
      </c>
      <c r="B127" s="18">
        <v>2001</v>
      </c>
      <c r="C127" s="27">
        <v>5</v>
      </c>
      <c r="D127" s="27">
        <v>3</v>
      </c>
      <c r="E127" s="128" t="s">
        <v>67</v>
      </c>
      <c r="F127" s="128">
        <v>1</v>
      </c>
      <c r="G127" s="128" t="s">
        <v>67</v>
      </c>
      <c r="H127" s="128">
        <v>0</v>
      </c>
      <c r="I127" s="128" t="s">
        <v>67</v>
      </c>
      <c r="J127" s="38" t="s">
        <v>67</v>
      </c>
      <c r="K127" s="38" t="s">
        <v>67</v>
      </c>
      <c r="L127" s="128" t="s">
        <v>67</v>
      </c>
    </row>
    <row r="128" spans="1:12" x14ac:dyDescent="0.2">
      <c r="A128" s="28" t="s">
        <v>7</v>
      </c>
      <c r="B128" s="18">
        <v>2002</v>
      </c>
      <c r="C128" s="27">
        <v>4</v>
      </c>
      <c r="D128" s="27">
        <v>3</v>
      </c>
      <c r="E128" s="128" t="s">
        <v>67</v>
      </c>
      <c r="F128" s="128">
        <v>1</v>
      </c>
      <c r="G128" s="128" t="s">
        <v>67</v>
      </c>
      <c r="H128" s="128">
        <v>0</v>
      </c>
      <c r="I128" s="128" t="s">
        <v>67</v>
      </c>
      <c r="J128" s="38" t="s">
        <v>67</v>
      </c>
      <c r="K128" s="38" t="s">
        <v>67</v>
      </c>
      <c r="L128" s="128" t="s">
        <v>67</v>
      </c>
    </row>
    <row r="129" spans="1:12" x14ac:dyDescent="0.2">
      <c r="A129" s="28" t="s">
        <v>7</v>
      </c>
      <c r="B129" s="18">
        <v>2003</v>
      </c>
      <c r="C129" s="27">
        <v>7</v>
      </c>
      <c r="D129" s="27">
        <v>7</v>
      </c>
      <c r="E129" s="128" t="s">
        <v>67</v>
      </c>
      <c r="F129" s="128">
        <v>3</v>
      </c>
      <c r="G129" s="128" t="s">
        <v>67</v>
      </c>
      <c r="H129" s="128">
        <v>0</v>
      </c>
      <c r="I129" s="128" t="s">
        <v>67</v>
      </c>
      <c r="J129" s="38" t="s">
        <v>67</v>
      </c>
      <c r="K129" s="38" t="s">
        <v>67</v>
      </c>
      <c r="L129" s="128" t="s">
        <v>67</v>
      </c>
    </row>
    <row r="130" spans="1:12" x14ac:dyDescent="0.2">
      <c r="A130" s="28" t="s">
        <v>7</v>
      </c>
      <c r="B130" s="35">
        <v>2004</v>
      </c>
      <c r="C130" s="27">
        <v>4</v>
      </c>
      <c r="D130" s="27">
        <v>4</v>
      </c>
      <c r="E130" s="128">
        <v>6</v>
      </c>
      <c r="F130" s="128">
        <v>1</v>
      </c>
      <c r="G130" s="128">
        <v>5</v>
      </c>
      <c r="H130" s="128">
        <v>0</v>
      </c>
      <c r="I130" s="128">
        <v>1</v>
      </c>
      <c r="J130" s="38">
        <v>2000</v>
      </c>
      <c r="K130" s="38">
        <v>4200</v>
      </c>
      <c r="L130" s="128" t="s">
        <v>67</v>
      </c>
    </row>
    <row r="131" spans="1:12" x14ac:dyDescent="0.2">
      <c r="A131" s="28" t="s">
        <v>7</v>
      </c>
      <c r="B131" s="35">
        <v>2005</v>
      </c>
      <c r="C131" s="27">
        <v>5</v>
      </c>
      <c r="D131" s="27">
        <v>2</v>
      </c>
      <c r="E131" s="128">
        <v>8</v>
      </c>
      <c r="F131" s="128">
        <v>3</v>
      </c>
      <c r="G131" s="128">
        <v>6</v>
      </c>
      <c r="H131" s="128">
        <v>0</v>
      </c>
      <c r="I131" s="128">
        <v>2</v>
      </c>
      <c r="J131" s="38">
        <v>2270</v>
      </c>
      <c r="K131" s="38">
        <v>3900</v>
      </c>
      <c r="L131" s="128" t="s">
        <v>67</v>
      </c>
    </row>
    <row r="132" spans="1:12" x14ac:dyDescent="0.2">
      <c r="A132" s="28" t="s">
        <v>7</v>
      </c>
      <c r="B132" s="35">
        <v>2006</v>
      </c>
      <c r="C132" s="27">
        <v>8</v>
      </c>
      <c r="D132" s="27">
        <v>3</v>
      </c>
      <c r="E132" s="128">
        <v>7</v>
      </c>
      <c r="F132" s="128">
        <v>2</v>
      </c>
      <c r="G132" s="128">
        <v>8</v>
      </c>
      <c r="H132" s="128">
        <v>0</v>
      </c>
      <c r="I132" s="128">
        <v>3</v>
      </c>
      <c r="J132" s="38">
        <v>1700</v>
      </c>
      <c r="K132" s="38">
        <v>7000</v>
      </c>
      <c r="L132" s="128" t="s">
        <v>67</v>
      </c>
    </row>
    <row r="133" spans="1:12" x14ac:dyDescent="0.2">
      <c r="A133" s="28" t="s">
        <v>7</v>
      </c>
      <c r="B133" s="103">
        <v>2007</v>
      </c>
      <c r="C133" s="27">
        <v>5</v>
      </c>
      <c r="D133" s="27">
        <v>4</v>
      </c>
      <c r="E133" s="128">
        <v>4</v>
      </c>
      <c r="F133" s="128">
        <v>1</v>
      </c>
      <c r="G133" s="128">
        <v>9</v>
      </c>
      <c r="H133" s="128">
        <v>0</v>
      </c>
      <c r="I133" s="128">
        <v>4</v>
      </c>
      <c r="J133" s="38">
        <v>3780</v>
      </c>
      <c r="K133" s="38">
        <v>8880</v>
      </c>
      <c r="L133" s="128" t="s">
        <v>67</v>
      </c>
    </row>
    <row r="134" spans="1:12" x14ac:dyDescent="0.2">
      <c r="A134" s="28" t="s">
        <v>7</v>
      </c>
      <c r="B134" s="103">
        <v>2008</v>
      </c>
      <c r="C134" s="27">
        <v>4</v>
      </c>
      <c r="D134" s="27">
        <v>3</v>
      </c>
      <c r="E134" s="128">
        <v>2</v>
      </c>
      <c r="F134" s="128">
        <v>2</v>
      </c>
      <c r="G134" s="128">
        <v>9</v>
      </c>
      <c r="H134" s="128">
        <v>0</v>
      </c>
      <c r="I134" s="128">
        <v>2.5</v>
      </c>
      <c r="J134" s="38">
        <v>3444</v>
      </c>
      <c r="K134" s="38">
        <v>49150</v>
      </c>
      <c r="L134" s="128" t="s">
        <v>67</v>
      </c>
    </row>
    <row r="135" spans="1:12" x14ac:dyDescent="0.2">
      <c r="A135" s="28" t="s">
        <v>7</v>
      </c>
      <c r="B135" s="35">
        <v>2009</v>
      </c>
      <c r="C135" s="27">
        <v>4</v>
      </c>
      <c r="D135" s="27">
        <v>2</v>
      </c>
      <c r="E135" s="128">
        <v>0</v>
      </c>
      <c r="F135" s="128">
        <v>1</v>
      </c>
      <c r="G135" s="128">
        <v>4</v>
      </c>
      <c r="H135" s="128">
        <v>0</v>
      </c>
      <c r="I135" s="128">
        <v>2</v>
      </c>
      <c r="J135" s="38">
        <v>3151</v>
      </c>
      <c r="K135" s="38">
        <v>52395</v>
      </c>
      <c r="L135" s="128" t="s">
        <v>67</v>
      </c>
    </row>
    <row r="136" spans="1:12" x14ac:dyDescent="0.2">
      <c r="A136" s="28" t="s">
        <v>7</v>
      </c>
      <c r="B136" s="18">
        <v>2010</v>
      </c>
      <c r="C136" s="27">
        <v>4</v>
      </c>
      <c r="D136" s="27">
        <v>2</v>
      </c>
      <c r="E136" s="128">
        <v>3</v>
      </c>
      <c r="F136" s="128">
        <v>0</v>
      </c>
      <c r="G136" s="128">
        <v>3</v>
      </c>
      <c r="H136" s="128">
        <v>0</v>
      </c>
      <c r="I136" s="128">
        <v>2</v>
      </c>
      <c r="J136" s="38">
        <v>3875</v>
      </c>
      <c r="K136" s="38">
        <v>64750</v>
      </c>
      <c r="L136" s="128">
        <v>7</v>
      </c>
    </row>
    <row r="137" spans="1:12" s="29" customFormat="1" x14ac:dyDescent="0.2">
      <c r="A137" s="30" t="s">
        <v>7</v>
      </c>
      <c r="B137" s="19">
        <v>2011</v>
      </c>
      <c r="C137" s="29">
        <v>6</v>
      </c>
      <c r="D137" s="29">
        <v>4</v>
      </c>
      <c r="E137" s="129">
        <v>4</v>
      </c>
      <c r="F137" s="129">
        <v>0</v>
      </c>
      <c r="G137" s="129">
        <v>3</v>
      </c>
      <c r="H137" s="129">
        <v>0</v>
      </c>
      <c r="I137" s="129">
        <v>2</v>
      </c>
      <c r="J137" s="130">
        <v>4110.2539999999999</v>
      </c>
      <c r="K137" s="130">
        <v>42016</v>
      </c>
      <c r="L137" s="129">
        <v>9</v>
      </c>
    </row>
    <row r="138" spans="1:12" x14ac:dyDescent="0.2">
      <c r="A138" s="52" t="s">
        <v>68</v>
      </c>
      <c r="B138" s="18">
        <v>2000</v>
      </c>
      <c r="C138" s="27">
        <v>0</v>
      </c>
      <c r="D138" s="27">
        <v>3</v>
      </c>
      <c r="E138" s="128" t="s">
        <v>67</v>
      </c>
      <c r="F138" s="128">
        <v>0</v>
      </c>
      <c r="G138" s="128" t="s">
        <v>67</v>
      </c>
      <c r="H138" s="128">
        <v>0</v>
      </c>
      <c r="I138" s="128" t="s">
        <v>67</v>
      </c>
      <c r="J138" s="38" t="s">
        <v>67</v>
      </c>
      <c r="K138" s="38" t="s">
        <v>67</v>
      </c>
      <c r="L138" s="128" t="s">
        <v>67</v>
      </c>
    </row>
    <row r="139" spans="1:12" x14ac:dyDescent="0.2">
      <c r="A139" s="52" t="s">
        <v>68</v>
      </c>
      <c r="B139" s="18">
        <v>2001</v>
      </c>
      <c r="C139" s="27">
        <v>5</v>
      </c>
      <c r="D139" s="27">
        <v>3</v>
      </c>
      <c r="E139" s="128" t="s">
        <v>67</v>
      </c>
      <c r="F139" s="128">
        <v>1</v>
      </c>
      <c r="G139" s="128" t="s">
        <v>67</v>
      </c>
      <c r="H139" s="128">
        <v>0</v>
      </c>
      <c r="I139" s="128" t="s">
        <v>67</v>
      </c>
      <c r="J139" s="38" t="s">
        <v>67</v>
      </c>
      <c r="K139" s="38" t="s">
        <v>67</v>
      </c>
      <c r="L139" s="128" t="s">
        <v>67</v>
      </c>
    </row>
    <row r="140" spans="1:12" x14ac:dyDescent="0.2">
      <c r="A140" s="52" t="s">
        <v>68</v>
      </c>
      <c r="B140" s="18">
        <v>2002</v>
      </c>
      <c r="C140" s="27">
        <v>5</v>
      </c>
      <c r="D140" s="27">
        <v>3</v>
      </c>
      <c r="E140" s="128" t="s">
        <v>67</v>
      </c>
      <c r="F140" s="128">
        <v>2</v>
      </c>
      <c r="G140" s="128" t="s">
        <v>67</v>
      </c>
      <c r="H140" s="128">
        <v>0</v>
      </c>
      <c r="I140" s="128" t="s">
        <v>67</v>
      </c>
      <c r="J140" s="38" t="s">
        <v>67</v>
      </c>
      <c r="K140" s="38" t="s">
        <v>67</v>
      </c>
      <c r="L140" s="128" t="s">
        <v>67</v>
      </c>
    </row>
    <row r="141" spans="1:12" x14ac:dyDescent="0.2">
      <c r="A141" s="52" t="s">
        <v>68</v>
      </c>
      <c r="B141" s="18">
        <v>2003</v>
      </c>
      <c r="C141" s="27">
        <v>8</v>
      </c>
      <c r="D141" s="27">
        <v>8</v>
      </c>
      <c r="E141" s="128" t="s">
        <v>67</v>
      </c>
      <c r="F141" s="128">
        <v>3</v>
      </c>
      <c r="G141" s="128" t="s">
        <v>67</v>
      </c>
      <c r="H141" s="128">
        <v>0</v>
      </c>
      <c r="I141" s="128" t="s">
        <v>67</v>
      </c>
      <c r="J141" s="38" t="s">
        <v>67</v>
      </c>
      <c r="K141" s="38" t="s">
        <v>67</v>
      </c>
      <c r="L141" s="128" t="s">
        <v>67</v>
      </c>
    </row>
    <row r="142" spans="1:12" x14ac:dyDescent="0.2">
      <c r="A142" s="52" t="s">
        <v>68</v>
      </c>
      <c r="B142" s="35">
        <v>2004</v>
      </c>
      <c r="C142" s="27">
        <v>4</v>
      </c>
      <c r="D142" s="27">
        <v>4</v>
      </c>
      <c r="E142" s="128">
        <v>6</v>
      </c>
      <c r="F142" s="128">
        <v>1</v>
      </c>
      <c r="G142" s="128">
        <v>5</v>
      </c>
      <c r="H142" s="128">
        <v>0</v>
      </c>
      <c r="I142" s="128">
        <v>1</v>
      </c>
      <c r="J142" s="38">
        <v>2000</v>
      </c>
      <c r="K142" s="38">
        <v>4200</v>
      </c>
      <c r="L142" s="128" t="s">
        <v>67</v>
      </c>
    </row>
    <row r="143" spans="1:12" x14ac:dyDescent="0.2">
      <c r="A143" s="52" t="s">
        <v>68</v>
      </c>
      <c r="B143" s="35">
        <v>2005</v>
      </c>
      <c r="C143" s="27">
        <v>6</v>
      </c>
      <c r="D143" s="27">
        <v>2</v>
      </c>
      <c r="E143" s="128">
        <v>8</v>
      </c>
      <c r="F143" s="128">
        <v>3</v>
      </c>
      <c r="G143" s="128">
        <v>10</v>
      </c>
      <c r="H143" s="128">
        <v>0</v>
      </c>
      <c r="I143" s="128">
        <v>2.1</v>
      </c>
      <c r="J143" s="38">
        <v>2490</v>
      </c>
      <c r="K143" s="38">
        <v>3900</v>
      </c>
      <c r="L143" s="128" t="s">
        <v>67</v>
      </c>
    </row>
    <row r="144" spans="1:12" x14ac:dyDescent="0.2">
      <c r="A144" s="52" t="s">
        <v>68</v>
      </c>
      <c r="B144" s="35">
        <v>2006</v>
      </c>
      <c r="C144" s="27">
        <v>8</v>
      </c>
      <c r="D144" s="27">
        <v>3</v>
      </c>
      <c r="E144" s="128">
        <v>8</v>
      </c>
      <c r="F144" s="128">
        <v>2</v>
      </c>
      <c r="G144" s="128">
        <v>12</v>
      </c>
      <c r="H144" s="128">
        <v>0</v>
      </c>
      <c r="I144" s="128">
        <v>3.2</v>
      </c>
      <c r="J144" s="38">
        <v>1710</v>
      </c>
      <c r="K144" s="38">
        <v>7000</v>
      </c>
      <c r="L144" s="128" t="s">
        <v>67</v>
      </c>
    </row>
    <row r="145" spans="1:12" x14ac:dyDescent="0.2">
      <c r="A145" s="52" t="s">
        <v>68</v>
      </c>
      <c r="B145" s="103">
        <v>2007</v>
      </c>
      <c r="C145" s="27">
        <v>5</v>
      </c>
      <c r="D145" s="27">
        <v>4</v>
      </c>
      <c r="E145" s="128">
        <v>4</v>
      </c>
      <c r="F145" s="128">
        <v>1</v>
      </c>
      <c r="G145" s="128">
        <v>9</v>
      </c>
      <c r="H145" s="128">
        <v>0</v>
      </c>
      <c r="I145" s="128">
        <v>4.2</v>
      </c>
      <c r="J145" s="38">
        <v>3980</v>
      </c>
      <c r="K145" s="38">
        <v>8880</v>
      </c>
      <c r="L145" s="128" t="s">
        <v>67</v>
      </c>
    </row>
    <row r="146" spans="1:12" x14ac:dyDescent="0.2">
      <c r="A146" s="52" t="s">
        <v>68</v>
      </c>
      <c r="B146" s="103">
        <v>2008</v>
      </c>
      <c r="C146" s="27">
        <v>4</v>
      </c>
      <c r="D146" s="27">
        <v>3</v>
      </c>
      <c r="E146" s="128">
        <v>2</v>
      </c>
      <c r="F146" s="128">
        <v>2</v>
      </c>
      <c r="G146" s="128">
        <v>9</v>
      </c>
      <c r="H146" s="128">
        <v>0</v>
      </c>
      <c r="I146" s="128">
        <v>2.7</v>
      </c>
      <c r="J146" s="38">
        <v>3444</v>
      </c>
      <c r="K146" s="38">
        <v>49150</v>
      </c>
      <c r="L146" s="128" t="s">
        <v>67</v>
      </c>
    </row>
    <row r="147" spans="1:12" x14ac:dyDescent="0.2">
      <c r="A147" s="52" t="s">
        <v>68</v>
      </c>
      <c r="B147" s="35">
        <v>2009</v>
      </c>
      <c r="C147" s="27">
        <v>6</v>
      </c>
      <c r="D147" s="27">
        <v>3</v>
      </c>
      <c r="E147" s="128">
        <v>0</v>
      </c>
      <c r="F147" s="128">
        <v>1</v>
      </c>
      <c r="G147" s="128">
        <v>4</v>
      </c>
      <c r="H147" s="128">
        <v>0</v>
      </c>
      <c r="I147" s="128">
        <v>2.2000000000000002</v>
      </c>
      <c r="J147" s="38">
        <v>3151</v>
      </c>
      <c r="K147" s="38">
        <v>52395</v>
      </c>
      <c r="L147" s="128" t="s">
        <v>67</v>
      </c>
    </row>
    <row r="148" spans="1:12" x14ac:dyDescent="0.2">
      <c r="A148" s="52" t="s">
        <v>68</v>
      </c>
      <c r="B148" s="18">
        <v>2010</v>
      </c>
      <c r="C148" s="27">
        <v>4</v>
      </c>
      <c r="D148" s="27">
        <v>2</v>
      </c>
      <c r="E148" s="128">
        <v>3</v>
      </c>
      <c r="F148" s="128">
        <v>0</v>
      </c>
      <c r="G148" s="128">
        <v>3</v>
      </c>
      <c r="H148" s="128">
        <v>0</v>
      </c>
      <c r="I148" s="128">
        <v>2.1</v>
      </c>
      <c r="J148" s="38">
        <v>3977</v>
      </c>
      <c r="K148" s="38">
        <v>64750</v>
      </c>
      <c r="L148" s="128">
        <v>7</v>
      </c>
    </row>
    <row r="149" spans="1:12" s="29" customFormat="1" x14ac:dyDescent="0.2">
      <c r="A149" s="53" t="s">
        <v>68</v>
      </c>
      <c r="B149" s="19">
        <v>2011</v>
      </c>
      <c r="C149" s="29">
        <v>6</v>
      </c>
      <c r="D149" s="29">
        <v>4</v>
      </c>
      <c r="E149" s="129">
        <v>4</v>
      </c>
      <c r="F149" s="129">
        <v>0</v>
      </c>
      <c r="G149" s="129">
        <v>3</v>
      </c>
      <c r="H149" s="129">
        <v>0</v>
      </c>
      <c r="I149" s="129">
        <v>2.2000000000000002</v>
      </c>
      <c r="J149" s="130">
        <v>4260.2539999999999</v>
      </c>
      <c r="K149" s="130">
        <v>42016</v>
      </c>
      <c r="L149" s="129">
        <v>12</v>
      </c>
    </row>
    <row r="150" spans="1:12" x14ac:dyDescent="0.2">
      <c r="A150" s="56"/>
      <c r="B150" s="18"/>
      <c r="E150" s="128"/>
      <c r="F150" s="128"/>
      <c r="G150" s="128"/>
      <c r="H150" s="128"/>
      <c r="I150" s="128"/>
      <c r="J150" s="38"/>
      <c r="K150" s="38"/>
      <c r="L150" s="128"/>
    </row>
    <row r="151" spans="1:12" x14ac:dyDescent="0.2">
      <c r="A151" s="37" t="s">
        <v>27</v>
      </c>
      <c r="B151" s="103"/>
      <c r="E151" s="128"/>
      <c r="F151" s="128"/>
      <c r="G151" s="128"/>
      <c r="H151" s="128"/>
      <c r="I151" s="128"/>
      <c r="J151" s="38"/>
      <c r="K151" s="38"/>
      <c r="L151" s="128"/>
    </row>
    <row r="152" spans="1:12" x14ac:dyDescent="0.2">
      <c r="A152" s="28" t="s">
        <v>95</v>
      </c>
      <c r="B152" s="18">
        <v>2000</v>
      </c>
      <c r="C152" s="27">
        <v>13</v>
      </c>
      <c r="D152" s="27">
        <v>7</v>
      </c>
      <c r="E152" s="128" t="s">
        <v>67</v>
      </c>
      <c r="F152" s="128">
        <v>1</v>
      </c>
      <c r="G152" s="128" t="s">
        <v>67</v>
      </c>
      <c r="H152" s="128">
        <v>1</v>
      </c>
      <c r="I152" s="128" t="s">
        <v>67</v>
      </c>
      <c r="J152" s="38" t="s">
        <v>67</v>
      </c>
      <c r="K152" s="38" t="s">
        <v>67</v>
      </c>
      <c r="L152" s="128" t="s">
        <v>67</v>
      </c>
    </row>
    <row r="153" spans="1:12" x14ac:dyDescent="0.2">
      <c r="A153" s="28" t="s">
        <v>95</v>
      </c>
      <c r="B153" s="18">
        <v>2001</v>
      </c>
      <c r="C153" s="27">
        <v>21</v>
      </c>
      <c r="D153" s="27">
        <v>8</v>
      </c>
      <c r="E153" s="128" t="s">
        <v>67</v>
      </c>
      <c r="F153" s="128">
        <v>3</v>
      </c>
      <c r="G153" s="128" t="s">
        <v>67</v>
      </c>
      <c r="H153" s="128">
        <v>0</v>
      </c>
      <c r="I153" s="128" t="s">
        <v>67</v>
      </c>
      <c r="J153" s="38" t="s">
        <v>67</v>
      </c>
      <c r="K153" s="38" t="s">
        <v>67</v>
      </c>
      <c r="L153" s="128" t="s">
        <v>67</v>
      </c>
    </row>
    <row r="154" spans="1:12" x14ac:dyDescent="0.2">
      <c r="A154" s="28" t="s">
        <v>95</v>
      </c>
      <c r="B154" s="18">
        <v>2002</v>
      </c>
      <c r="C154" s="27">
        <v>21</v>
      </c>
      <c r="D154" s="27">
        <v>14</v>
      </c>
      <c r="E154" s="128" t="s">
        <v>67</v>
      </c>
      <c r="F154" s="128">
        <v>3</v>
      </c>
      <c r="G154" s="128" t="s">
        <v>67</v>
      </c>
      <c r="H154" s="128">
        <v>1</v>
      </c>
      <c r="I154" s="128" t="s">
        <v>67</v>
      </c>
      <c r="J154" s="38" t="s">
        <v>67</v>
      </c>
      <c r="K154" s="38" t="s">
        <v>67</v>
      </c>
      <c r="L154" s="128" t="s">
        <v>67</v>
      </c>
    </row>
    <row r="155" spans="1:12" x14ac:dyDescent="0.2">
      <c r="A155" s="28" t="s">
        <v>95</v>
      </c>
      <c r="B155" s="18">
        <v>2003</v>
      </c>
      <c r="C155" s="27">
        <v>24</v>
      </c>
      <c r="D155" s="27">
        <v>9</v>
      </c>
      <c r="E155" s="128" t="s">
        <v>67</v>
      </c>
      <c r="F155" s="128">
        <v>2</v>
      </c>
      <c r="G155" s="128" t="s">
        <v>67</v>
      </c>
      <c r="H155" s="128">
        <v>5</v>
      </c>
      <c r="I155" s="128" t="s">
        <v>67</v>
      </c>
      <c r="J155" s="38" t="s">
        <v>67</v>
      </c>
      <c r="K155" s="38" t="s">
        <v>67</v>
      </c>
      <c r="L155" s="128" t="s">
        <v>67</v>
      </c>
    </row>
    <row r="156" spans="1:12" x14ac:dyDescent="0.2">
      <c r="A156" s="28" t="s">
        <v>95</v>
      </c>
      <c r="B156" s="35">
        <v>2004</v>
      </c>
      <c r="C156" s="27">
        <v>9</v>
      </c>
      <c r="D156" s="27">
        <v>5</v>
      </c>
      <c r="E156" s="128">
        <v>1</v>
      </c>
      <c r="F156" s="128">
        <v>2</v>
      </c>
      <c r="G156" s="128">
        <v>12</v>
      </c>
      <c r="H156" s="128">
        <v>0</v>
      </c>
      <c r="I156" s="128">
        <v>5.2</v>
      </c>
      <c r="J156" s="38">
        <v>2769</v>
      </c>
      <c r="K156" s="38">
        <v>1000</v>
      </c>
      <c r="L156" s="128" t="s">
        <v>67</v>
      </c>
    </row>
    <row r="157" spans="1:12" x14ac:dyDescent="0.2">
      <c r="A157" s="28" t="s">
        <v>95</v>
      </c>
      <c r="B157" s="35">
        <v>2005</v>
      </c>
      <c r="C157" s="27">
        <v>27</v>
      </c>
      <c r="D157" s="27">
        <v>5</v>
      </c>
      <c r="E157" s="128">
        <v>2</v>
      </c>
      <c r="F157" s="128">
        <v>2</v>
      </c>
      <c r="G157" s="128">
        <v>15</v>
      </c>
      <c r="H157" s="128">
        <v>2</v>
      </c>
      <c r="I157" s="128">
        <v>8.5</v>
      </c>
      <c r="J157" s="38">
        <v>2852</v>
      </c>
      <c r="K157" s="38">
        <v>684</v>
      </c>
      <c r="L157" s="128" t="s">
        <v>67</v>
      </c>
    </row>
    <row r="158" spans="1:12" x14ac:dyDescent="0.2">
      <c r="A158" s="28" t="s">
        <v>95</v>
      </c>
      <c r="B158" s="35">
        <v>2006</v>
      </c>
      <c r="C158" s="27">
        <v>31</v>
      </c>
      <c r="D158" s="27">
        <v>10</v>
      </c>
      <c r="E158" s="128">
        <v>0</v>
      </c>
      <c r="F158" s="128">
        <v>4</v>
      </c>
      <c r="G158" s="128">
        <v>14</v>
      </c>
      <c r="H158" s="128">
        <v>2</v>
      </c>
      <c r="I158" s="128">
        <v>7.5</v>
      </c>
      <c r="J158" s="38">
        <v>4225</v>
      </c>
      <c r="K158" s="38">
        <v>1342</v>
      </c>
      <c r="L158" s="128" t="s">
        <v>67</v>
      </c>
    </row>
    <row r="159" spans="1:12" x14ac:dyDescent="0.2">
      <c r="A159" s="28" t="s">
        <v>24</v>
      </c>
      <c r="B159" s="103">
        <v>2007</v>
      </c>
      <c r="C159" s="27">
        <v>23</v>
      </c>
      <c r="D159" s="27">
        <v>7</v>
      </c>
      <c r="E159" s="128">
        <v>1</v>
      </c>
      <c r="F159" s="128">
        <v>1</v>
      </c>
      <c r="G159" s="128">
        <v>12</v>
      </c>
      <c r="H159" s="128">
        <v>1</v>
      </c>
      <c r="I159" s="128">
        <v>8</v>
      </c>
      <c r="J159" s="38">
        <v>2860</v>
      </c>
      <c r="K159" s="38">
        <v>1155</v>
      </c>
      <c r="L159" s="128" t="s">
        <v>67</v>
      </c>
    </row>
    <row r="160" spans="1:12" x14ac:dyDescent="0.2">
      <c r="A160" s="28" t="s">
        <v>24</v>
      </c>
      <c r="B160" s="103">
        <v>2008</v>
      </c>
      <c r="C160" s="27">
        <v>29</v>
      </c>
      <c r="D160" s="27">
        <v>19</v>
      </c>
      <c r="E160" s="128">
        <v>2</v>
      </c>
      <c r="F160" s="128">
        <v>6</v>
      </c>
      <c r="G160" s="128">
        <v>17</v>
      </c>
      <c r="H160" s="128">
        <v>2</v>
      </c>
      <c r="I160" s="128">
        <v>10</v>
      </c>
      <c r="J160" s="38">
        <v>4780</v>
      </c>
      <c r="K160" s="38">
        <v>896</v>
      </c>
      <c r="L160" s="128" t="s">
        <v>67</v>
      </c>
    </row>
    <row r="161" spans="1:12" x14ac:dyDescent="0.2">
      <c r="A161" s="28" t="s">
        <v>24</v>
      </c>
      <c r="B161" s="35">
        <v>2009</v>
      </c>
      <c r="C161" s="27">
        <v>25</v>
      </c>
      <c r="D161" s="27">
        <v>7</v>
      </c>
      <c r="E161" s="128">
        <v>1</v>
      </c>
      <c r="F161" s="128">
        <v>3</v>
      </c>
      <c r="G161" s="128">
        <v>14</v>
      </c>
      <c r="H161" s="128">
        <v>1</v>
      </c>
      <c r="I161" s="128">
        <v>10</v>
      </c>
      <c r="J161" s="38">
        <v>5700</v>
      </c>
      <c r="K161" s="38">
        <v>1506</v>
      </c>
      <c r="L161" s="128" t="s">
        <v>67</v>
      </c>
    </row>
    <row r="162" spans="1:12" x14ac:dyDescent="0.2">
      <c r="A162" s="28" t="s">
        <v>24</v>
      </c>
      <c r="B162" s="18">
        <v>2010</v>
      </c>
      <c r="C162" s="27">
        <v>34</v>
      </c>
      <c r="D162" s="27">
        <v>13</v>
      </c>
      <c r="E162" s="128">
        <v>2</v>
      </c>
      <c r="F162" s="128">
        <v>2</v>
      </c>
      <c r="G162" s="128">
        <v>16</v>
      </c>
      <c r="H162" s="128">
        <v>0</v>
      </c>
      <c r="I162" s="128">
        <v>10</v>
      </c>
      <c r="J162" s="38">
        <v>6300</v>
      </c>
      <c r="K162" s="38">
        <v>2617</v>
      </c>
      <c r="L162" s="128">
        <v>466</v>
      </c>
    </row>
    <row r="163" spans="1:12" s="29" customFormat="1" x14ac:dyDescent="0.2">
      <c r="A163" s="30" t="s">
        <v>24</v>
      </c>
      <c r="B163" s="19">
        <v>2011</v>
      </c>
      <c r="C163" s="29">
        <v>34</v>
      </c>
      <c r="D163" s="29">
        <v>17</v>
      </c>
      <c r="E163" s="129">
        <v>3</v>
      </c>
      <c r="F163" s="129">
        <v>5</v>
      </c>
      <c r="G163" s="129">
        <v>21</v>
      </c>
      <c r="H163" s="129">
        <v>0</v>
      </c>
      <c r="I163" s="129">
        <v>10</v>
      </c>
      <c r="J163" s="130">
        <v>8239</v>
      </c>
      <c r="K163" s="130">
        <v>1050.0730000000001</v>
      </c>
      <c r="L163" s="129">
        <v>401</v>
      </c>
    </row>
    <row r="164" spans="1:12" x14ac:dyDescent="0.2">
      <c r="A164" s="28" t="s">
        <v>96</v>
      </c>
      <c r="B164" s="18">
        <v>2000</v>
      </c>
      <c r="C164" s="27">
        <v>2</v>
      </c>
      <c r="D164" s="27">
        <v>2</v>
      </c>
      <c r="E164" s="128" t="s">
        <v>67</v>
      </c>
      <c r="F164" s="128">
        <v>0</v>
      </c>
      <c r="G164" s="128" t="s">
        <v>67</v>
      </c>
      <c r="H164" s="128">
        <v>0</v>
      </c>
      <c r="I164" s="128" t="s">
        <v>67</v>
      </c>
      <c r="J164" s="38" t="s">
        <v>67</v>
      </c>
      <c r="K164" s="38" t="s">
        <v>67</v>
      </c>
      <c r="L164" s="128" t="s">
        <v>67</v>
      </c>
    </row>
    <row r="165" spans="1:12" x14ac:dyDescent="0.2">
      <c r="A165" s="28" t="s">
        <v>96</v>
      </c>
      <c r="B165" s="18">
        <v>2001</v>
      </c>
      <c r="C165" s="27">
        <v>6</v>
      </c>
      <c r="D165" s="27">
        <v>0</v>
      </c>
      <c r="E165" s="128" t="s">
        <v>67</v>
      </c>
      <c r="F165" s="128">
        <v>0</v>
      </c>
      <c r="G165" s="128" t="s">
        <v>67</v>
      </c>
      <c r="H165" s="128">
        <v>1</v>
      </c>
      <c r="I165" s="128" t="s">
        <v>67</v>
      </c>
      <c r="J165" s="38" t="s">
        <v>67</v>
      </c>
      <c r="K165" s="38" t="s">
        <v>67</v>
      </c>
      <c r="L165" s="128" t="s">
        <v>67</v>
      </c>
    </row>
    <row r="166" spans="1:12" x14ac:dyDescent="0.2">
      <c r="A166" s="28" t="s">
        <v>96</v>
      </c>
      <c r="B166" s="18">
        <v>2002</v>
      </c>
      <c r="C166" s="27">
        <v>7</v>
      </c>
      <c r="D166" s="27">
        <v>0</v>
      </c>
      <c r="E166" s="128" t="s">
        <v>67</v>
      </c>
      <c r="F166" s="128">
        <v>1</v>
      </c>
      <c r="G166" s="128" t="s">
        <v>67</v>
      </c>
      <c r="H166" s="128">
        <v>0</v>
      </c>
      <c r="I166" s="128" t="s">
        <v>67</v>
      </c>
      <c r="J166" s="38" t="s">
        <v>67</v>
      </c>
      <c r="K166" s="38" t="s">
        <v>67</v>
      </c>
      <c r="L166" s="128" t="s">
        <v>67</v>
      </c>
    </row>
    <row r="167" spans="1:12" x14ac:dyDescent="0.2">
      <c r="A167" s="28" t="s">
        <v>96</v>
      </c>
      <c r="B167" s="18">
        <v>2003</v>
      </c>
      <c r="C167" s="27">
        <v>7</v>
      </c>
      <c r="D167" s="27">
        <v>4</v>
      </c>
      <c r="E167" s="128" t="s">
        <v>67</v>
      </c>
      <c r="F167" s="128">
        <v>0</v>
      </c>
      <c r="G167" s="128" t="s">
        <v>67</v>
      </c>
      <c r="H167" s="128">
        <v>0</v>
      </c>
      <c r="I167" s="128" t="s">
        <v>67</v>
      </c>
      <c r="J167" s="38" t="s">
        <v>67</v>
      </c>
      <c r="K167" s="38" t="s">
        <v>67</v>
      </c>
      <c r="L167" s="128" t="s">
        <v>67</v>
      </c>
    </row>
    <row r="168" spans="1:12" x14ac:dyDescent="0.2">
      <c r="A168" s="28" t="s">
        <v>96</v>
      </c>
      <c r="B168" s="35">
        <v>2004</v>
      </c>
      <c r="C168" s="27">
        <v>4</v>
      </c>
      <c r="D168" s="27">
        <v>2</v>
      </c>
      <c r="E168" s="128">
        <v>0</v>
      </c>
      <c r="F168" s="128">
        <v>2</v>
      </c>
      <c r="G168" s="128">
        <v>1</v>
      </c>
      <c r="H168" s="128">
        <v>0</v>
      </c>
      <c r="I168" s="128">
        <v>0.5</v>
      </c>
      <c r="J168" s="38">
        <v>311</v>
      </c>
      <c r="K168" s="38">
        <v>0</v>
      </c>
      <c r="L168" s="128" t="s">
        <v>67</v>
      </c>
    </row>
    <row r="169" spans="1:12" x14ac:dyDescent="0.2">
      <c r="A169" s="28" t="s">
        <v>96</v>
      </c>
      <c r="B169" s="35">
        <v>2005</v>
      </c>
      <c r="C169" s="27">
        <v>10</v>
      </c>
      <c r="D169" s="27">
        <v>2</v>
      </c>
      <c r="E169" s="128">
        <v>0</v>
      </c>
      <c r="F169" s="128">
        <v>0</v>
      </c>
      <c r="G169" s="128">
        <v>0</v>
      </c>
      <c r="H169" s="128">
        <v>1</v>
      </c>
      <c r="I169" s="128">
        <v>0</v>
      </c>
      <c r="J169" s="38">
        <v>813</v>
      </c>
      <c r="K169" s="38">
        <v>100</v>
      </c>
      <c r="L169" s="128" t="s">
        <v>67</v>
      </c>
    </row>
    <row r="170" spans="1:12" x14ac:dyDescent="0.2">
      <c r="A170" s="28" t="s">
        <v>96</v>
      </c>
      <c r="B170" s="35">
        <v>2006</v>
      </c>
      <c r="C170" s="27">
        <v>17</v>
      </c>
      <c r="D170" s="27">
        <v>1</v>
      </c>
      <c r="E170" s="128">
        <v>0</v>
      </c>
      <c r="F170" s="128">
        <v>1</v>
      </c>
      <c r="G170" s="128">
        <v>0</v>
      </c>
      <c r="H170" s="128">
        <v>0</v>
      </c>
      <c r="I170" s="128">
        <v>0</v>
      </c>
      <c r="J170" s="38">
        <v>463</v>
      </c>
      <c r="K170" s="38">
        <v>0</v>
      </c>
      <c r="L170" s="128" t="s">
        <v>67</v>
      </c>
    </row>
    <row r="171" spans="1:12" x14ac:dyDescent="0.2">
      <c r="A171" s="28" t="s">
        <v>9</v>
      </c>
      <c r="B171" s="18">
        <v>2007</v>
      </c>
      <c r="C171" s="27">
        <v>14</v>
      </c>
      <c r="D171" s="27">
        <v>5</v>
      </c>
      <c r="E171" s="128">
        <v>0</v>
      </c>
      <c r="F171" s="128">
        <v>1</v>
      </c>
      <c r="G171" s="128">
        <v>0</v>
      </c>
      <c r="H171" s="128">
        <v>0</v>
      </c>
      <c r="I171" s="128">
        <v>0.2</v>
      </c>
      <c r="J171" s="38">
        <v>315</v>
      </c>
      <c r="K171" s="38">
        <v>0</v>
      </c>
      <c r="L171" s="128" t="s">
        <v>67</v>
      </c>
    </row>
    <row r="172" spans="1:12" x14ac:dyDescent="0.2">
      <c r="A172" s="28" t="s">
        <v>9</v>
      </c>
      <c r="B172" s="18">
        <v>2008</v>
      </c>
      <c r="C172" s="27">
        <v>11</v>
      </c>
      <c r="D172" s="27">
        <v>2</v>
      </c>
      <c r="E172" s="128">
        <v>0</v>
      </c>
      <c r="F172" s="128">
        <v>4</v>
      </c>
      <c r="G172" s="128">
        <v>3</v>
      </c>
      <c r="H172" s="128">
        <v>1</v>
      </c>
      <c r="I172" s="128">
        <v>0.2</v>
      </c>
      <c r="J172" s="38">
        <v>528</v>
      </c>
      <c r="K172" s="38">
        <v>0</v>
      </c>
      <c r="L172" s="128" t="s">
        <v>67</v>
      </c>
    </row>
    <row r="173" spans="1:12" x14ac:dyDescent="0.2">
      <c r="A173" s="28" t="s">
        <v>9</v>
      </c>
      <c r="B173" s="35">
        <v>2009</v>
      </c>
      <c r="C173" s="27">
        <v>17</v>
      </c>
      <c r="D173" s="27">
        <v>4</v>
      </c>
      <c r="E173" s="128">
        <v>0</v>
      </c>
      <c r="F173" s="128">
        <v>1</v>
      </c>
      <c r="G173" s="128">
        <v>0</v>
      </c>
      <c r="H173" s="128">
        <v>1</v>
      </c>
      <c r="I173" s="128">
        <v>0.2</v>
      </c>
      <c r="J173" s="38">
        <v>931</v>
      </c>
      <c r="K173" s="38">
        <v>0</v>
      </c>
      <c r="L173" s="128" t="s">
        <v>67</v>
      </c>
    </row>
    <row r="174" spans="1:12" x14ac:dyDescent="0.2">
      <c r="A174" s="28" t="s">
        <v>9</v>
      </c>
      <c r="B174" s="18">
        <v>2010</v>
      </c>
      <c r="C174" s="27">
        <v>22</v>
      </c>
      <c r="D174" s="27">
        <v>7</v>
      </c>
      <c r="E174" s="128">
        <v>0</v>
      </c>
      <c r="F174" s="128">
        <v>3</v>
      </c>
      <c r="G174" s="128">
        <v>0</v>
      </c>
      <c r="H174" s="128">
        <v>1</v>
      </c>
      <c r="I174" s="128">
        <v>0.2</v>
      </c>
      <c r="J174" s="38">
        <v>808</v>
      </c>
      <c r="K174" s="38">
        <v>189</v>
      </c>
      <c r="L174" s="128">
        <v>151</v>
      </c>
    </row>
    <row r="175" spans="1:12" s="29" customFormat="1" x14ac:dyDescent="0.2">
      <c r="A175" s="30" t="s">
        <v>9</v>
      </c>
      <c r="B175" s="19">
        <v>2011</v>
      </c>
      <c r="C175" s="29">
        <v>22</v>
      </c>
      <c r="D175" s="29">
        <v>14</v>
      </c>
      <c r="E175" s="129">
        <v>0</v>
      </c>
      <c r="F175" s="129">
        <v>4</v>
      </c>
      <c r="G175" s="129">
        <v>8</v>
      </c>
      <c r="H175" s="129">
        <v>1</v>
      </c>
      <c r="I175" s="129">
        <v>0.2</v>
      </c>
      <c r="J175" s="130">
        <v>518.10900000000004</v>
      </c>
      <c r="K175" s="130">
        <v>37.861660000000001</v>
      </c>
      <c r="L175" s="129">
        <v>199</v>
      </c>
    </row>
    <row r="176" spans="1:12" x14ac:dyDescent="0.2">
      <c r="A176" s="28" t="s">
        <v>97</v>
      </c>
      <c r="B176" s="18">
        <v>2000</v>
      </c>
      <c r="C176" s="27" t="s">
        <v>67</v>
      </c>
      <c r="D176" s="27" t="s">
        <v>67</v>
      </c>
      <c r="E176" s="128" t="s">
        <v>67</v>
      </c>
      <c r="F176" s="128" t="s">
        <v>67</v>
      </c>
      <c r="G176" s="128" t="s">
        <v>67</v>
      </c>
      <c r="H176" s="128" t="s">
        <v>67</v>
      </c>
      <c r="I176" s="128" t="s">
        <v>67</v>
      </c>
      <c r="J176" s="38" t="s">
        <v>67</v>
      </c>
      <c r="K176" s="38" t="s">
        <v>67</v>
      </c>
      <c r="L176" s="128" t="s">
        <v>67</v>
      </c>
    </row>
    <row r="177" spans="1:12" x14ac:dyDescent="0.2">
      <c r="A177" s="28" t="s">
        <v>97</v>
      </c>
      <c r="B177" s="18">
        <v>2001</v>
      </c>
      <c r="C177" s="27" t="s">
        <v>67</v>
      </c>
      <c r="D177" s="27" t="s">
        <v>67</v>
      </c>
      <c r="E177" s="128" t="s">
        <v>67</v>
      </c>
      <c r="F177" s="128" t="s">
        <v>67</v>
      </c>
      <c r="G177" s="128" t="s">
        <v>67</v>
      </c>
      <c r="H177" s="128" t="s">
        <v>67</v>
      </c>
      <c r="I177" s="128" t="s">
        <v>67</v>
      </c>
      <c r="J177" s="38" t="s">
        <v>67</v>
      </c>
      <c r="K177" s="38" t="s">
        <v>67</v>
      </c>
      <c r="L177" s="128" t="s">
        <v>67</v>
      </c>
    </row>
    <row r="178" spans="1:12" x14ac:dyDescent="0.2">
      <c r="A178" s="28" t="s">
        <v>97</v>
      </c>
      <c r="B178" s="18">
        <v>2002</v>
      </c>
      <c r="C178" s="27" t="s">
        <v>67</v>
      </c>
      <c r="D178" s="27" t="s">
        <v>67</v>
      </c>
      <c r="E178" s="128" t="s">
        <v>67</v>
      </c>
      <c r="F178" s="128" t="s">
        <v>67</v>
      </c>
      <c r="G178" s="128" t="s">
        <v>67</v>
      </c>
      <c r="H178" s="128" t="s">
        <v>67</v>
      </c>
      <c r="I178" s="128" t="s">
        <v>67</v>
      </c>
      <c r="J178" s="38" t="s">
        <v>67</v>
      </c>
      <c r="K178" s="38" t="s">
        <v>67</v>
      </c>
      <c r="L178" s="128" t="s">
        <v>67</v>
      </c>
    </row>
    <row r="179" spans="1:12" x14ac:dyDescent="0.2">
      <c r="A179" s="28" t="s">
        <v>97</v>
      </c>
      <c r="B179" s="18">
        <v>2003</v>
      </c>
      <c r="C179" s="27" t="s">
        <v>67</v>
      </c>
      <c r="D179" s="27" t="s">
        <v>67</v>
      </c>
      <c r="E179" s="128" t="s">
        <v>67</v>
      </c>
      <c r="F179" s="128" t="s">
        <v>67</v>
      </c>
      <c r="G179" s="128" t="s">
        <v>67</v>
      </c>
      <c r="H179" s="128" t="s">
        <v>67</v>
      </c>
      <c r="I179" s="128" t="s">
        <v>67</v>
      </c>
      <c r="J179" s="38" t="s">
        <v>67</v>
      </c>
      <c r="K179" s="38" t="s">
        <v>67</v>
      </c>
      <c r="L179" s="128" t="s">
        <v>67</v>
      </c>
    </row>
    <row r="180" spans="1:12" x14ac:dyDescent="0.2">
      <c r="A180" s="28" t="s">
        <v>97</v>
      </c>
      <c r="B180" s="35">
        <v>2004</v>
      </c>
      <c r="C180" s="27">
        <v>2</v>
      </c>
      <c r="D180" s="27">
        <v>4</v>
      </c>
      <c r="E180" s="128">
        <v>1</v>
      </c>
      <c r="F180" s="128">
        <v>2</v>
      </c>
      <c r="G180" s="128">
        <v>1</v>
      </c>
      <c r="H180" s="128">
        <v>0</v>
      </c>
      <c r="I180" s="128">
        <v>0.5</v>
      </c>
      <c r="J180" s="38">
        <v>100</v>
      </c>
      <c r="K180" s="38">
        <v>12</v>
      </c>
      <c r="L180" s="128" t="s">
        <v>67</v>
      </c>
    </row>
    <row r="181" spans="1:12" x14ac:dyDescent="0.2">
      <c r="A181" s="28" t="s">
        <v>97</v>
      </c>
      <c r="B181" s="35">
        <v>2005</v>
      </c>
      <c r="C181" s="27">
        <v>2</v>
      </c>
      <c r="D181" s="27">
        <v>0</v>
      </c>
      <c r="E181" s="128">
        <v>1</v>
      </c>
      <c r="F181" s="128">
        <v>1</v>
      </c>
      <c r="G181" s="128">
        <v>0</v>
      </c>
      <c r="H181" s="128">
        <v>0</v>
      </c>
      <c r="I181" s="128">
        <v>1.2</v>
      </c>
      <c r="J181" s="38">
        <v>50</v>
      </c>
      <c r="K181" s="38">
        <v>12</v>
      </c>
      <c r="L181" s="128" t="s">
        <v>67</v>
      </c>
    </row>
    <row r="182" spans="1:12" x14ac:dyDescent="0.2">
      <c r="A182" s="28" t="s">
        <v>97</v>
      </c>
      <c r="B182" s="35">
        <v>2006</v>
      </c>
      <c r="C182" s="27">
        <v>3</v>
      </c>
      <c r="D182" s="27">
        <v>1</v>
      </c>
      <c r="E182" s="128">
        <v>0</v>
      </c>
      <c r="F182" s="128">
        <v>2</v>
      </c>
      <c r="G182" s="128">
        <v>1</v>
      </c>
      <c r="H182" s="128">
        <v>0</v>
      </c>
      <c r="I182" s="128">
        <v>0.75</v>
      </c>
      <c r="J182" s="38">
        <v>0</v>
      </c>
      <c r="K182" s="38">
        <v>75</v>
      </c>
      <c r="L182" s="128" t="s">
        <v>67</v>
      </c>
    </row>
    <row r="183" spans="1:12" x14ac:dyDescent="0.2">
      <c r="A183" s="28" t="s">
        <v>22</v>
      </c>
      <c r="B183" s="18">
        <v>2007</v>
      </c>
      <c r="C183" s="27">
        <v>4</v>
      </c>
      <c r="D183" s="27">
        <v>2</v>
      </c>
      <c r="E183" s="128">
        <v>0</v>
      </c>
      <c r="F183" s="128">
        <v>3</v>
      </c>
      <c r="G183" s="128">
        <v>2</v>
      </c>
      <c r="H183" s="128">
        <v>0</v>
      </c>
      <c r="I183" s="128">
        <v>1</v>
      </c>
      <c r="J183" s="38">
        <v>3</v>
      </c>
      <c r="K183" s="38">
        <v>1050</v>
      </c>
      <c r="L183" s="128" t="s">
        <v>67</v>
      </c>
    </row>
    <row r="184" spans="1:12" x14ac:dyDescent="0.2">
      <c r="A184" s="28" t="s">
        <v>22</v>
      </c>
      <c r="B184" s="18">
        <v>2008</v>
      </c>
      <c r="C184" s="27">
        <v>7</v>
      </c>
      <c r="D184" s="27">
        <v>3</v>
      </c>
      <c r="E184" s="128">
        <v>0</v>
      </c>
      <c r="F184" s="128">
        <v>1</v>
      </c>
      <c r="G184" s="128">
        <v>1</v>
      </c>
      <c r="H184" s="128">
        <v>1</v>
      </c>
      <c r="I184" s="128">
        <v>1</v>
      </c>
      <c r="J184" s="38">
        <v>10</v>
      </c>
      <c r="K184" s="38">
        <v>0</v>
      </c>
      <c r="L184" s="128" t="s">
        <v>67</v>
      </c>
    </row>
    <row r="185" spans="1:12" x14ac:dyDescent="0.2">
      <c r="A185" s="28" t="s">
        <v>22</v>
      </c>
      <c r="B185" s="35">
        <v>2009</v>
      </c>
      <c r="C185" s="27">
        <v>12</v>
      </c>
      <c r="D185" s="27">
        <v>6</v>
      </c>
      <c r="E185" s="128">
        <v>0</v>
      </c>
      <c r="F185" s="128">
        <v>0</v>
      </c>
      <c r="G185" s="128">
        <v>1</v>
      </c>
      <c r="H185" s="128">
        <v>0</v>
      </c>
      <c r="I185" s="128">
        <v>4</v>
      </c>
      <c r="J185" s="38">
        <v>100</v>
      </c>
      <c r="K185" s="38">
        <v>0</v>
      </c>
      <c r="L185" s="128" t="s">
        <v>67</v>
      </c>
    </row>
    <row r="186" spans="1:12" x14ac:dyDescent="0.2">
      <c r="A186" s="28" t="s">
        <v>22</v>
      </c>
      <c r="B186" s="18">
        <v>2010</v>
      </c>
      <c r="C186" s="27">
        <v>10</v>
      </c>
      <c r="D186" s="27">
        <v>4</v>
      </c>
      <c r="E186" s="128">
        <v>0</v>
      </c>
      <c r="F186" s="128">
        <v>2</v>
      </c>
      <c r="G186" s="128">
        <v>1</v>
      </c>
      <c r="H186" s="128">
        <v>0</v>
      </c>
      <c r="I186" s="128">
        <v>4</v>
      </c>
      <c r="J186" s="38">
        <v>400</v>
      </c>
      <c r="K186" s="38">
        <v>0</v>
      </c>
      <c r="L186" s="128">
        <v>68</v>
      </c>
    </row>
    <row r="187" spans="1:12" s="29" customFormat="1" x14ac:dyDescent="0.2">
      <c r="A187" s="30" t="s">
        <v>22</v>
      </c>
      <c r="B187" s="19">
        <v>2011</v>
      </c>
      <c r="C187" s="29">
        <v>8</v>
      </c>
      <c r="D187" s="29">
        <v>4</v>
      </c>
      <c r="E187" s="129">
        <v>0</v>
      </c>
      <c r="F187" s="129">
        <v>2</v>
      </c>
      <c r="G187" s="129">
        <v>0</v>
      </c>
      <c r="H187" s="129">
        <v>0</v>
      </c>
      <c r="I187" s="129">
        <v>3</v>
      </c>
      <c r="J187" s="130">
        <v>617.25</v>
      </c>
      <c r="K187" s="130">
        <v>0</v>
      </c>
      <c r="L187" s="129">
        <v>121</v>
      </c>
    </row>
    <row r="188" spans="1:12" x14ac:dyDescent="0.2">
      <c r="A188" s="28" t="s">
        <v>98</v>
      </c>
      <c r="B188" s="18">
        <v>2000</v>
      </c>
      <c r="C188" s="27">
        <v>0</v>
      </c>
      <c r="D188" s="27">
        <v>0</v>
      </c>
      <c r="E188" s="128" t="s">
        <v>67</v>
      </c>
      <c r="F188" s="128">
        <v>0</v>
      </c>
      <c r="G188" s="128" t="s">
        <v>67</v>
      </c>
      <c r="H188" s="128">
        <v>0</v>
      </c>
      <c r="I188" s="128" t="s">
        <v>67</v>
      </c>
      <c r="J188" s="38" t="s">
        <v>67</v>
      </c>
      <c r="K188" s="38" t="s">
        <v>67</v>
      </c>
      <c r="L188" s="128" t="s">
        <v>67</v>
      </c>
    </row>
    <row r="189" spans="1:12" x14ac:dyDescent="0.2">
      <c r="A189" s="28" t="s">
        <v>98</v>
      </c>
      <c r="B189" s="18">
        <v>2001</v>
      </c>
      <c r="C189" s="27">
        <v>0</v>
      </c>
      <c r="D189" s="27">
        <v>0</v>
      </c>
      <c r="E189" s="128" t="s">
        <v>67</v>
      </c>
      <c r="F189" s="128">
        <v>0</v>
      </c>
      <c r="G189" s="128" t="s">
        <v>67</v>
      </c>
      <c r="H189" s="128">
        <v>0</v>
      </c>
      <c r="I189" s="128" t="s">
        <v>67</v>
      </c>
      <c r="J189" s="38" t="s">
        <v>67</v>
      </c>
      <c r="K189" s="38" t="s">
        <v>67</v>
      </c>
      <c r="L189" s="128" t="s">
        <v>67</v>
      </c>
    </row>
    <row r="190" spans="1:12" x14ac:dyDescent="0.2">
      <c r="A190" s="28" t="s">
        <v>98</v>
      </c>
      <c r="B190" s="18">
        <v>2002</v>
      </c>
      <c r="C190" s="27">
        <v>1</v>
      </c>
      <c r="D190" s="27">
        <v>0</v>
      </c>
      <c r="E190" s="128" t="s">
        <v>67</v>
      </c>
      <c r="F190" s="128">
        <v>0</v>
      </c>
      <c r="G190" s="128" t="s">
        <v>67</v>
      </c>
      <c r="H190" s="128">
        <v>0</v>
      </c>
      <c r="I190" s="128" t="s">
        <v>67</v>
      </c>
      <c r="J190" s="38" t="s">
        <v>67</v>
      </c>
      <c r="K190" s="38" t="s">
        <v>67</v>
      </c>
      <c r="L190" s="128" t="s">
        <v>67</v>
      </c>
    </row>
    <row r="191" spans="1:12" x14ac:dyDescent="0.2">
      <c r="A191" s="28" t="s">
        <v>98</v>
      </c>
      <c r="B191" s="18">
        <v>2003</v>
      </c>
      <c r="C191" s="27">
        <v>5</v>
      </c>
      <c r="D191" s="27">
        <v>2</v>
      </c>
      <c r="E191" s="128" t="s">
        <v>67</v>
      </c>
      <c r="F191" s="128">
        <v>1</v>
      </c>
      <c r="G191" s="128" t="s">
        <v>67</v>
      </c>
      <c r="H191" s="128">
        <v>0</v>
      </c>
      <c r="I191" s="128" t="s">
        <v>67</v>
      </c>
      <c r="J191" s="38" t="s">
        <v>67</v>
      </c>
      <c r="K191" s="38" t="s">
        <v>67</v>
      </c>
      <c r="L191" s="128" t="s">
        <v>67</v>
      </c>
    </row>
    <row r="192" spans="1:12" x14ac:dyDescent="0.2">
      <c r="A192" s="28" t="s">
        <v>98</v>
      </c>
      <c r="B192" s="35">
        <v>2004</v>
      </c>
      <c r="C192" s="27">
        <v>4</v>
      </c>
      <c r="D192" s="27">
        <v>4</v>
      </c>
      <c r="E192" s="128">
        <v>0</v>
      </c>
      <c r="F192" s="128">
        <v>0</v>
      </c>
      <c r="G192" s="128">
        <v>0</v>
      </c>
      <c r="H192" s="128">
        <v>0</v>
      </c>
      <c r="I192" s="128">
        <v>0</v>
      </c>
      <c r="J192" s="38">
        <v>0</v>
      </c>
      <c r="K192" s="38">
        <v>0</v>
      </c>
      <c r="L192" s="128" t="s">
        <v>67</v>
      </c>
    </row>
    <row r="193" spans="1:12" x14ac:dyDescent="0.2">
      <c r="A193" s="28" t="s">
        <v>98</v>
      </c>
      <c r="B193" s="35">
        <v>2005</v>
      </c>
      <c r="C193" s="27">
        <v>5</v>
      </c>
      <c r="D193" s="27">
        <v>2</v>
      </c>
      <c r="E193" s="128">
        <v>0</v>
      </c>
      <c r="F193" s="128">
        <v>1</v>
      </c>
      <c r="G193" s="128">
        <v>0</v>
      </c>
      <c r="H193" s="128">
        <v>1</v>
      </c>
      <c r="I193" s="128">
        <v>0</v>
      </c>
      <c r="J193" s="38">
        <v>0</v>
      </c>
      <c r="K193" s="38">
        <v>0</v>
      </c>
      <c r="L193" s="128" t="s">
        <v>67</v>
      </c>
    </row>
    <row r="194" spans="1:12" x14ac:dyDescent="0.2">
      <c r="A194" s="28" t="s">
        <v>98</v>
      </c>
      <c r="B194" s="35">
        <v>2006</v>
      </c>
      <c r="C194" s="27">
        <v>11</v>
      </c>
      <c r="D194" s="27">
        <v>0</v>
      </c>
      <c r="E194" s="128">
        <v>0</v>
      </c>
      <c r="F194" s="128">
        <v>0</v>
      </c>
      <c r="G194" s="128">
        <v>0</v>
      </c>
      <c r="H194" s="128">
        <v>0</v>
      </c>
      <c r="I194" s="128">
        <v>2</v>
      </c>
      <c r="J194" s="38">
        <v>166</v>
      </c>
      <c r="K194" s="38">
        <v>0</v>
      </c>
      <c r="L194" s="128" t="s">
        <v>67</v>
      </c>
    </row>
    <row r="195" spans="1:12" x14ac:dyDescent="0.2">
      <c r="A195" s="28" t="s">
        <v>23</v>
      </c>
      <c r="B195" s="18">
        <v>2007</v>
      </c>
      <c r="C195" s="27">
        <v>9</v>
      </c>
      <c r="D195" s="27">
        <v>0</v>
      </c>
      <c r="E195" s="128">
        <v>0</v>
      </c>
      <c r="F195" s="128">
        <v>0</v>
      </c>
      <c r="G195" s="128">
        <v>0</v>
      </c>
      <c r="H195" s="128">
        <v>0</v>
      </c>
      <c r="I195" s="128">
        <v>2</v>
      </c>
      <c r="J195" s="38">
        <v>219</v>
      </c>
      <c r="K195" s="38">
        <v>0</v>
      </c>
      <c r="L195" s="128" t="s">
        <v>67</v>
      </c>
    </row>
    <row r="196" spans="1:12" x14ac:dyDescent="0.2">
      <c r="A196" s="28" t="s">
        <v>23</v>
      </c>
      <c r="B196" s="18">
        <v>2008</v>
      </c>
      <c r="C196" s="27">
        <v>5</v>
      </c>
      <c r="D196" s="27">
        <v>2</v>
      </c>
      <c r="E196" s="128">
        <v>0</v>
      </c>
      <c r="F196" s="128">
        <v>0</v>
      </c>
      <c r="G196" s="128">
        <v>0</v>
      </c>
      <c r="H196" s="128">
        <v>0</v>
      </c>
      <c r="I196" s="128">
        <v>2</v>
      </c>
      <c r="J196" s="38">
        <v>254</v>
      </c>
      <c r="K196" s="38">
        <v>0</v>
      </c>
      <c r="L196" s="128" t="s">
        <v>67</v>
      </c>
    </row>
    <row r="197" spans="1:12" x14ac:dyDescent="0.2">
      <c r="A197" s="28" t="s">
        <v>23</v>
      </c>
      <c r="B197" s="35">
        <v>2009</v>
      </c>
      <c r="C197" s="27">
        <v>0</v>
      </c>
      <c r="D197" s="27">
        <v>0</v>
      </c>
      <c r="E197" s="128">
        <v>0</v>
      </c>
      <c r="F197" s="128">
        <v>0</v>
      </c>
      <c r="G197" s="128">
        <v>0</v>
      </c>
      <c r="H197" s="128">
        <v>0</v>
      </c>
      <c r="I197" s="128">
        <v>4</v>
      </c>
      <c r="J197" s="38">
        <v>0</v>
      </c>
      <c r="K197" s="38">
        <v>0</v>
      </c>
      <c r="L197" s="128" t="s">
        <v>67</v>
      </c>
    </row>
    <row r="198" spans="1:12" x14ac:dyDescent="0.2">
      <c r="A198" s="28" t="s">
        <v>23</v>
      </c>
      <c r="B198" s="18">
        <v>2010</v>
      </c>
      <c r="C198" s="27">
        <v>3</v>
      </c>
      <c r="D198" s="27">
        <v>1</v>
      </c>
      <c r="E198" s="128">
        <v>0</v>
      </c>
      <c r="F198" s="128">
        <v>0</v>
      </c>
      <c r="G198" s="128">
        <v>0</v>
      </c>
      <c r="H198" s="128">
        <v>0</v>
      </c>
      <c r="I198" s="128">
        <v>1</v>
      </c>
      <c r="J198" s="38">
        <v>0</v>
      </c>
      <c r="K198" s="38">
        <v>0</v>
      </c>
      <c r="L198" s="128">
        <v>25</v>
      </c>
    </row>
    <row r="199" spans="1:12" s="29" customFormat="1" x14ac:dyDescent="0.2">
      <c r="A199" s="30" t="s">
        <v>23</v>
      </c>
      <c r="B199" s="19">
        <v>2011</v>
      </c>
      <c r="C199" s="29">
        <v>2</v>
      </c>
      <c r="D199" s="29">
        <v>1</v>
      </c>
      <c r="E199" s="129">
        <v>0</v>
      </c>
      <c r="F199" s="129">
        <v>0</v>
      </c>
      <c r="G199" s="129">
        <v>0</v>
      </c>
      <c r="H199" s="129">
        <v>0</v>
      </c>
      <c r="I199" s="129">
        <v>0</v>
      </c>
      <c r="J199" s="130">
        <v>408.35</v>
      </c>
      <c r="K199" s="130">
        <v>0</v>
      </c>
      <c r="L199" s="129">
        <v>73</v>
      </c>
    </row>
    <row r="200" spans="1:12" x14ac:dyDescent="0.2">
      <c r="A200" s="56" t="s">
        <v>69</v>
      </c>
      <c r="B200" s="18">
        <v>2000</v>
      </c>
      <c r="C200" s="27">
        <v>15</v>
      </c>
      <c r="D200" s="27">
        <v>9</v>
      </c>
      <c r="E200" s="128" t="s">
        <v>67</v>
      </c>
      <c r="F200" s="128">
        <v>1</v>
      </c>
      <c r="G200" s="128" t="s">
        <v>67</v>
      </c>
      <c r="H200" s="128">
        <v>1</v>
      </c>
      <c r="I200" s="128" t="s">
        <v>67</v>
      </c>
      <c r="J200" s="38" t="s">
        <v>67</v>
      </c>
      <c r="K200" s="38" t="s">
        <v>67</v>
      </c>
      <c r="L200" s="128" t="s">
        <v>67</v>
      </c>
    </row>
    <row r="201" spans="1:12" x14ac:dyDescent="0.2">
      <c r="A201" s="56" t="s">
        <v>69</v>
      </c>
      <c r="B201" s="18">
        <v>2001</v>
      </c>
      <c r="C201" s="27">
        <v>27</v>
      </c>
      <c r="D201" s="27">
        <v>8</v>
      </c>
      <c r="E201" s="128" t="s">
        <v>67</v>
      </c>
      <c r="F201" s="128">
        <v>3</v>
      </c>
      <c r="G201" s="128" t="s">
        <v>67</v>
      </c>
      <c r="H201" s="128">
        <v>1</v>
      </c>
      <c r="I201" s="128" t="s">
        <v>67</v>
      </c>
      <c r="J201" s="38" t="s">
        <v>67</v>
      </c>
      <c r="K201" s="38" t="s">
        <v>67</v>
      </c>
      <c r="L201" s="128" t="s">
        <v>67</v>
      </c>
    </row>
    <row r="202" spans="1:12" x14ac:dyDescent="0.2">
      <c r="A202" s="56" t="s">
        <v>69</v>
      </c>
      <c r="B202" s="18">
        <v>2002</v>
      </c>
      <c r="C202" s="27">
        <v>29</v>
      </c>
      <c r="D202" s="27">
        <v>14</v>
      </c>
      <c r="E202" s="128" t="s">
        <v>67</v>
      </c>
      <c r="F202" s="128">
        <v>4</v>
      </c>
      <c r="G202" s="128" t="s">
        <v>67</v>
      </c>
      <c r="H202" s="128">
        <v>1</v>
      </c>
      <c r="I202" s="128" t="s">
        <v>67</v>
      </c>
      <c r="J202" s="38" t="s">
        <v>67</v>
      </c>
      <c r="K202" s="38" t="s">
        <v>67</v>
      </c>
      <c r="L202" s="128" t="s">
        <v>67</v>
      </c>
    </row>
    <row r="203" spans="1:12" x14ac:dyDescent="0.2">
      <c r="A203" s="56" t="s">
        <v>69</v>
      </c>
      <c r="B203" s="18">
        <v>2003</v>
      </c>
      <c r="C203" s="27">
        <v>36</v>
      </c>
      <c r="D203" s="27">
        <v>15</v>
      </c>
      <c r="E203" s="128" t="s">
        <v>67</v>
      </c>
      <c r="F203" s="128">
        <v>3</v>
      </c>
      <c r="G203" s="128" t="s">
        <v>67</v>
      </c>
      <c r="H203" s="128">
        <v>5</v>
      </c>
      <c r="I203" s="128" t="s">
        <v>67</v>
      </c>
      <c r="J203" s="38" t="s">
        <v>67</v>
      </c>
      <c r="K203" s="38" t="s">
        <v>67</v>
      </c>
      <c r="L203" s="128" t="s">
        <v>67</v>
      </c>
    </row>
    <row r="204" spans="1:12" x14ac:dyDescent="0.2">
      <c r="A204" s="56" t="s">
        <v>69</v>
      </c>
      <c r="B204" s="124">
        <v>2004</v>
      </c>
      <c r="C204" s="27">
        <v>19</v>
      </c>
      <c r="D204" s="27">
        <v>15</v>
      </c>
      <c r="E204" s="128">
        <v>2</v>
      </c>
      <c r="F204" s="128">
        <v>6</v>
      </c>
      <c r="G204" s="128">
        <v>14</v>
      </c>
      <c r="H204" s="128">
        <v>0</v>
      </c>
      <c r="I204" s="128">
        <v>6.2</v>
      </c>
      <c r="J204" s="38">
        <v>3180</v>
      </c>
      <c r="K204" s="38">
        <v>1012</v>
      </c>
      <c r="L204" s="128" t="s">
        <v>67</v>
      </c>
    </row>
    <row r="205" spans="1:12" x14ac:dyDescent="0.2">
      <c r="A205" s="56" t="s">
        <v>69</v>
      </c>
      <c r="B205" s="124">
        <v>2005</v>
      </c>
      <c r="C205" s="27">
        <v>44</v>
      </c>
      <c r="D205" s="27">
        <v>9</v>
      </c>
      <c r="E205" s="128">
        <v>3</v>
      </c>
      <c r="F205" s="128">
        <v>4</v>
      </c>
      <c r="G205" s="128">
        <v>15</v>
      </c>
      <c r="H205" s="128">
        <v>4</v>
      </c>
      <c r="I205" s="128">
        <v>9.6999999999999993</v>
      </c>
      <c r="J205" s="38">
        <v>3715</v>
      </c>
      <c r="K205" s="38">
        <v>796</v>
      </c>
      <c r="L205" s="128" t="s">
        <v>67</v>
      </c>
    </row>
    <row r="206" spans="1:12" x14ac:dyDescent="0.2">
      <c r="A206" s="56" t="s">
        <v>69</v>
      </c>
      <c r="B206" s="124">
        <v>2006</v>
      </c>
      <c r="C206" s="27">
        <v>62</v>
      </c>
      <c r="D206" s="27">
        <v>12</v>
      </c>
      <c r="E206" s="128">
        <v>0</v>
      </c>
      <c r="F206" s="128">
        <v>7</v>
      </c>
      <c r="G206" s="128">
        <v>15</v>
      </c>
      <c r="H206" s="128">
        <v>2</v>
      </c>
      <c r="I206" s="128">
        <v>10.25</v>
      </c>
      <c r="J206" s="38">
        <v>4854</v>
      </c>
      <c r="K206" s="38">
        <v>1417</v>
      </c>
      <c r="L206" s="128" t="s">
        <v>67</v>
      </c>
    </row>
    <row r="207" spans="1:12" x14ac:dyDescent="0.2">
      <c r="A207" s="56" t="s">
        <v>69</v>
      </c>
      <c r="B207" s="59">
        <v>2007</v>
      </c>
      <c r="C207" s="27">
        <v>50</v>
      </c>
      <c r="D207" s="27">
        <v>14</v>
      </c>
      <c r="E207" s="128">
        <v>1</v>
      </c>
      <c r="F207" s="128">
        <v>5</v>
      </c>
      <c r="G207" s="128">
        <v>14</v>
      </c>
      <c r="H207" s="128">
        <v>1</v>
      </c>
      <c r="I207" s="128">
        <v>11.2</v>
      </c>
      <c r="J207" s="38">
        <v>3397</v>
      </c>
      <c r="K207" s="38">
        <v>2205</v>
      </c>
      <c r="L207" s="128" t="s">
        <v>67</v>
      </c>
    </row>
    <row r="208" spans="1:12" x14ac:dyDescent="0.2">
      <c r="A208" s="56" t="s">
        <v>69</v>
      </c>
      <c r="B208" s="59">
        <v>2008</v>
      </c>
      <c r="C208" s="27">
        <v>52</v>
      </c>
      <c r="D208" s="27">
        <v>26</v>
      </c>
      <c r="E208" s="128">
        <v>2</v>
      </c>
      <c r="F208" s="128">
        <v>11</v>
      </c>
      <c r="G208" s="128">
        <v>21</v>
      </c>
      <c r="H208" s="128">
        <v>4</v>
      </c>
      <c r="I208" s="128">
        <v>13.2</v>
      </c>
      <c r="J208" s="38">
        <v>5572</v>
      </c>
      <c r="K208" s="38">
        <v>896</v>
      </c>
      <c r="L208" s="128" t="s">
        <v>67</v>
      </c>
    </row>
    <row r="209" spans="1:12" x14ac:dyDescent="0.2">
      <c r="A209" s="56" t="s">
        <v>69</v>
      </c>
      <c r="B209" s="59">
        <v>2009</v>
      </c>
      <c r="C209" s="27">
        <v>54</v>
      </c>
      <c r="D209" s="27">
        <v>17</v>
      </c>
      <c r="E209" s="128">
        <v>1</v>
      </c>
      <c r="F209" s="128">
        <v>4</v>
      </c>
      <c r="G209" s="128">
        <v>15</v>
      </c>
      <c r="H209" s="128">
        <v>2</v>
      </c>
      <c r="I209" s="128">
        <v>18.2</v>
      </c>
      <c r="J209" s="38">
        <v>6731</v>
      </c>
      <c r="K209" s="38">
        <v>1506</v>
      </c>
      <c r="L209" s="128" t="s">
        <v>67</v>
      </c>
    </row>
    <row r="210" spans="1:12" x14ac:dyDescent="0.2">
      <c r="A210" s="56" t="s">
        <v>69</v>
      </c>
      <c r="B210" s="59">
        <v>2010</v>
      </c>
      <c r="C210" s="27">
        <v>69</v>
      </c>
      <c r="D210" s="27">
        <v>25</v>
      </c>
      <c r="E210" s="128">
        <v>2</v>
      </c>
      <c r="F210" s="128">
        <v>7</v>
      </c>
      <c r="G210" s="128">
        <v>17</v>
      </c>
      <c r="H210" s="128">
        <v>1</v>
      </c>
      <c r="I210" s="128">
        <v>15.2</v>
      </c>
      <c r="J210" s="38">
        <v>7508</v>
      </c>
      <c r="K210" s="38">
        <v>2806</v>
      </c>
      <c r="L210" s="128">
        <v>710</v>
      </c>
    </row>
    <row r="211" spans="1:12" s="29" customFormat="1" x14ac:dyDescent="0.2">
      <c r="A211" s="53" t="s">
        <v>69</v>
      </c>
      <c r="B211" s="60">
        <v>2011</v>
      </c>
      <c r="C211" s="29">
        <v>66</v>
      </c>
      <c r="D211" s="29">
        <v>36</v>
      </c>
      <c r="E211" s="129">
        <v>3</v>
      </c>
      <c r="F211" s="129">
        <v>11</v>
      </c>
      <c r="G211" s="129">
        <v>29</v>
      </c>
      <c r="H211" s="129">
        <v>1</v>
      </c>
      <c r="I211" s="129">
        <v>13.2</v>
      </c>
      <c r="J211" s="130">
        <v>9782.7090000000007</v>
      </c>
      <c r="K211" s="130">
        <v>1087.9346600000001</v>
      </c>
      <c r="L211" s="129">
        <v>794</v>
      </c>
    </row>
    <row r="212" spans="1:12" x14ac:dyDescent="0.2">
      <c r="A212" s="56"/>
      <c r="B212" s="123"/>
      <c r="E212" s="128"/>
      <c r="F212" s="128"/>
      <c r="G212" s="128"/>
      <c r="H212" s="128"/>
      <c r="I212" s="128"/>
      <c r="J212" s="38"/>
      <c r="K212" s="38"/>
      <c r="L212" s="128"/>
    </row>
    <row r="213" spans="1:12" x14ac:dyDescent="0.2">
      <c r="A213" s="111" t="s">
        <v>73</v>
      </c>
      <c r="B213" s="103"/>
      <c r="E213" s="128"/>
      <c r="F213" s="128"/>
      <c r="G213" s="128"/>
      <c r="H213" s="128"/>
      <c r="I213" s="128"/>
      <c r="J213" s="38"/>
      <c r="K213" s="38"/>
      <c r="L213" s="128"/>
    </row>
    <row r="214" spans="1:12" x14ac:dyDescent="0.2">
      <c r="A214" s="56" t="s">
        <v>73</v>
      </c>
      <c r="B214" s="18">
        <v>2000</v>
      </c>
      <c r="C214" s="27">
        <v>117</v>
      </c>
      <c r="D214" s="27">
        <v>55</v>
      </c>
      <c r="E214" s="128" t="s">
        <v>67</v>
      </c>
      <c r="F214" s="128">
        <v>11</v>
      </c>
      <c r="G214" s="128" t="s">
        <v>67</v>
      </c>
      <c r="H214" s="128">
        <v>2</v>
      </c>
      <c r="I214" s="128" t="s">
        <v>67</v>
      </c>
      <c r="J214" s="38" t="s">
        <v>67</v>
      </c>
      <c r="K214" s="38" t="s">
        <v>67</v>
      </c>
      <c r="L214" s="128" t="s">
        <v>67</v>
      </c>
    </row>
    <row r="215" spans="1:12" x14ac:dyDescent="0.2">
      <c r="A215" s="56" t="s">
        <v>73</v>
      </c>
      <c r="B215" s="18">
        <v>2001</v>
      </c>
      <c r="C215" s="27">
        <v>167</v>
      </c>
      <c r="D215" s="27">
        <v>63</v>
      </c>
      <c r="E215" s="128" t="s">
        <v>67</v>
      </c>
      <c r="F215" s="128">
        <v>35</v>
      </c>
      <c r="G215" s="128" t="s">
        <v>67</v>
      </c>
      <c r="H215" s="128">
        <v>8</v>
      </c>
      <c r="I215" s="128" t="s">
        <v>67</v>
      </c>
      <c r="J215" s="38" t="s">
        <v>67</v>
      </c>
      <c r="K215" s="38" t="s">
        <v>67</v>
      </c>
      <c r="L215" s="128" t="s">
        <v>67</v>
      </c>
    </row>
    <row r="216" spans="1:12" x14ac:dyDescent="0.2">
      <c r="A216" s="56" t="s">
        <v>73</v>
      </c>
      <c r="B216" s="18">
        <v>2002</v>
      </c>
      <c r="C216" s="27">
        <v>174</v>
      </c>
      <c r="D216" s="27">
        <v>79</v>
      </c>
      <c r="E216" s="128" t="s">
        <v>67</v>
      </c>
      <c r="F216" s="128">
        <v>28</v>
      </c>
      <c r="G216" s="128" t="s">
        <v>67</v>
      </c>
      <c r="H216" s="128">
        <v>4</v>
      </c>
      <c r="I216" s="128" t="s">
        <v>67</v>
      </c>
      <c r="J216" s="38" t="s">
        <v>67</v>
      </c>
      <c r="K216" s="38" t="s">
        <v>67</v>
      </c>
      <c r="L216" s="128" t="s">
        <v>67</v>
      </c>
    </row>
    <row r="217" spans="1:12" x14ac:dyDescent="0.2">
      <c r="A217" s="56" t="s">
        <v>73</v>
      </c>
      <c r="B217" s="18">
        <v>2003</v>
      </c>
      <c r="C217" s="27">
        <v>206</v>
      </c>
      <c r="D217" s="27">
        <v>87</v>
      </c>
      <c r="E217" s="128" t="s">
        <v>67</v>
      </c>
      <c r="F217" s="128">
        <v>35</v>
      </c>
      <c r="G217" s="128" t="s">
        <v>67</v>
      </c>
      <c r="H217" s="128">
        <v>10</v>
      </c>
      <c r="I217" s="128" t="s">
        <v>67</v>
      </c>
      <c r="J217" s="38" t="s">
        <v>67</v>
      </c>
      <c r="K217" s="38" t="s">
        <v>67</v>
      </c>
      <c r="L217" s="128" t="s">
        <v>67</v>
      </c>
    </row>
    <row r="218" spans="1:12" x14ac:dyDescent="0.2">
      <c r="A218" s="56" t="s">
        <v>73</v>
      </c>
      <c r="B218" s="124">
        <v>2004</v>
      </c>
      <c r="C218" s="27">
        <v>235</v>
      </c>
      <c r="D218" s="27">
        <v>108</v>
      </c>
      <c r="E218" s="128">
        <v>15</v>
      </c>
      <c r="F218" s="128">
        <v>45</v>
      </c>
      <c r="G218" s="128">
        <v>83</v>
      </c>
      <c r="H218" s="128">
        <v>7</v>
      </c>
      <c r="I218" s="128">
        <v>34.300000000000004</v>
      </c>
      <c r="J218" s="38">
        <v>26048</v>
      </c>
      <c r="K218" s="38">
        <v>9338</v>
      </c>
      <c r="L218" s="128" t="s">
        <v>67</v>
      </c>
    </row>
    <row r="219" spans="1:12" x14ac:dyDescent="0.2">
      <c r="A219" s="56" t="s">
        <v>73</v>
      </c>
      <c r="B219" s="124">
        <v>2005</v>
      </c>
      <c r="C219" s="27">
        <v>281</v>
      </c>
      <c r="D219" s="27">
        <v>87</v>
      </c>
      <c r="E219" s="128">
        <v>31</v>
      </c>
      <c r="F219" s="128">
        <v>81</v>
      </c>
      <c r="G219" s="128">
        <v>95</v>
      </c>
      <c r="H219" s="128">
        <v>14</v>
      </c>
      <c r="I219" s="128">
        <v>48.699999999999996</v>
      </c>
      <c r="J219" s="38">
        <v>31915</v>
      </c>
      <c r="K219" s="38">
        <v>15796</v>
      </c>
      <c r="L219" s="128" t="s">
        <v>67</v>
      </c>
    </row>
    <row r="220" spans="1:12" x14ac:dyDescent="0.2">
      <c r="A220" s="56" t="s">
        <v>73</v>
      </c>
      <c r="B220" s="124">
        <v>2006</v>
      </c>
      <c r="C220" s="27">
        <v>368</v>
      </c>
      <c r="D220" s="27">
        <v>113</v>
      </c>
      <c r="E220" s="128">
        <v>15</v>
      </c>
      <c r="F220" s="128">
        <v>115</v>
      </c>
      <c r="G220" s="128">
        <v>103</v>
      </c>
      <c r="H220" s="128">
        <v>16</v>
      </c>
      <c r="I220" s="128">
        <v>56.25</v>
      </c>
      <c r="J220" s="38">
        <v>28447</v>
      </c>
      <c r="K220" s="38">
        <v>29037</v>
      </c>
      <c r="L220" s="128" t="s">
        <v>67</v>
      </c>
    </row>
    <row r="221" spans="1:12" x14ac:dyDescent="0.2">
      <c r="A221" s="56" t="s">
        <v>73</v>
      </c>
      <c r="B221" s="59">
        <v>2007</v>
      </c>
      <c r="C221" s="27">
        <v>358</v>
      </c>
      <c r="D221" s="27">
        <v>131</v>
      </c>
      <c r="E221" s="128">
        <v>13</v>
      </c>
      <c r="F221" s="128">
        <v>89</v>
      </c>
      <c r="G221" s="128">
        <v>101</v>
      </c>
      <c r="H221" s="128">
        <v>9</v>
      </c>
      <c r="I221" s="128">
        <v>58.150000000000006</v>
      </c>
      <c r="J221" s="38">
        <v>34364</v>
      </c>
      <c r="K221" s="38">
        <v>37835</v>
      </c>
      <c r="L221" s="128" t="s">
        <v>67</v>
      </c>
    </row>
    <row r="222" spans="1:12" x14ac:dyDescent="0.2">
      <c r="A222" s="56" t="s">
        <v>73</v>
      </c>
      <c r="B222" s="59">
        <v>2008</v>
      </c>
      <c r="C222" s="27">
        <v>296</v>
      </c>
      <c r="D222" s="27">
        <v>128</v>
      </c>
      <c r="E222" s="128">
        <v>11</v>
      </c>
      <c r="F222" s="128">
        <v>90</v>
      </c>
      <c r="G222" s="128">
        <v>106</v>
      </c>
      <c r="H222" s="128">
        <v>12</v>
      </c>
      <c r="I222" s="128">
        <v>54.17</v>
      </c>
      <c r="J222" s="38">
        <v>38924</v>
      </c>
      <c r="K222" s="38">
        <v>82551</v>
      </c>
      <c r="L222" s="128" t="s">
        <v>67</v>
      </c>
    </row>
    <row r="223" spans="1:12" x14ac:dyDescent="0.2">
      <c r="A223" s="56" t="s">
        <v>73</v>
      </c>
      <c r="B223" s="59">
        <v>2009</v>
      </c>
      <c r="C223" s="27">
        <v>291</v>
      </c>
      <c r="D223" s="27">
        <v>129</v>
      </c>
      <c r="E223" s="128">
        <v>16</v>
      </c>
      <c r="F223" s="128">
        <v>74</v>
      </c>
      <c r="G223" s="128">
        <v>107</v>
      </c>
      <c r="H223" s="128">
        <v>8</v>
      </c>
      <c r="I223" s="128">
        <v>66.210000000000008</v>
      </c>
      <c r="J223" s="38">
        <v>46387</v>
      </c>
      <c r="K223" s="38">
        <v>83083</v>
      </c>
      <c r="L223" s="128" t="s">
        <v>67</v>
      </c>
    </row>
    <row r="224" spans="1:12" x14ac:dyDescent="0.2">
      <c r="A224" s="56" t="s">
        <v>73</v>
      </c>
      <c r="B224" s="59">
        <v>2010</v>
      </c>
      <c r="C224" s="27">
        <v>328</v>
      </c>
      <c r="D224" s="27">
        <v>122</v>
      </c>
      <c r="E224" s="128">
        <v>13</v>
      </c>
      <c r="F224" s="128">
        <v>103</v>
      </c>
      <c r="G224" s="128">
        <v>127</v>
      </c>
      <c r="H224" s="128">
        <v>11</v>
      </c>
      <c r="I224" s="128">
        <v>67.75</v>
      </c>
      <c r="J224" s="38">
        <v>42123</v>
      </c>
      <c r="K224" s="38">
        <v>110401</v>
      </c>
      <c r="L224" s="128">
        <v>2737</v>
      </c>
    </row>
    <row r="225" spans="1:12" s="29" customFormat="1" x14ac:dyDescent="0.2">
      <c r="A225" s="53" t="s">
        <v>73</v>
      </c>
      <c r="B225" s="60">
        <v>2011</v>
      </c>
      <c r="C225" s="29">
        <v>365</v>
      </c>
      <c r="D225" s="29">
        <v>171</v>
      </c>
      <c r="E225" s="129">
        <v>45</v>
      </c>
      <c r="F225" s="129">
        <v>107</v>
      </c>
      <c r="G225" s="129">
        <v>169</v>
      </c>
      <c r="H225" s="129">
        <v>8</v>
      </c>
      <c r="I225" s="129">
        <v>66.7</v>
      </c>
      <c r="J225" s="130">
        <v>46103.630820000006</v>
      </c>
      <c r="K225" s="130">
        <v>67590.635470000008</v>
      </c>
      <c r="L225" s="129">
        <v>2959</v>
      </c>
    </row>
    <row r="226" spans="1:12" x14ac:dyDescent="0.2">
      <c r="A226" s="36"/>
      <c r="B226" s="103"/>
    </row>
    <row r="227" spans="1:12" x14ac:dyDescent="0.2">
      <c r="A227" s="37" t="s">
        <v>82</v>
      </c>
      <c r="B227" s="103"/>
    </row>
    <row r="228" spans="1:12" x14ac:dyDescent="0.2">
      <c r="A228" s="37" t="s">
        <v>101</v>
      </c>
      <c r="B228" s="103"/>
    </row>
    <row r="229" spans="1:12" x14ac:dyDescent="0.2">
      <c r="A229" s="36" t="s">
        <v>88</v>
      </c>
      <c r="B229" s="103"/>
    </row>
    <row r="230" spans="1:12" x14ac:dyDescent="0.2">
      <c r="A230" s="36" t="s">
        <v>89</v>
      </c>
      <c r="B230" s="103"/>
    </row>
    <row r="231" spans="1:12" x14ac:dyDescent="0.2">
      <c r="A231" s="36" t="s">
        <v>90</v>
      </c>
      <c r="B231" s="103"/>
    </row>
    <row r="232" spans="1:12" x14ac:dyDescent="0.2">
      <c r="A232" s="36" t="s">
        <v>91</v>
      </c>
      <c r="B232" s="103"/>
    </row>
    <row r="233" spans="1:12" x14ac:dyDescent="0.2">
      <c r="B233" s="103"/>
    </row>
    <row r="234" spans="1:12" x14ac:dyDescent="0.2">
      <c r="A234" s="36" t="s">
        <v>87</v>
      </c>
      <c r="B234" s="103"/>
    </row>
    <row r="235" spans="1:12" x14ac:dyDescent="0.2">
      <c r="A235" s="36" t="s">
        <v>92</v>
      </c>
      <c r="B235" s="103"/>
    </row>
    <row r="236" spans="1:12" x14ac:dyDescent="0.2">
      <c r="A236" s="36" t="s">
        <v>93</v>
      </c>
      <c r="B236" s="103"/>
    </row>
    <row r="237" spans="1:12" x14ac:dyDescent="0.2">
      <c r="A237" s="36" t="s">
        <v>94</v>
      </c>
      <c r="B237" s="103"/>
    </row>
    <row r="238" spans="1:12" x14ac:dyDescent="0.2">
      <c r="A238" s="36"/>
      <c r="B238" s="103"/>
    </row>
    <row r="239" spans="1:12" x14ac:dyDescent="0.2">
      <c r="A239" s="36"/>
      <c r="B239" s="103"/>
    </row>
    <row r="240" spans="1:12" x14ac:dyDescent="0.2">
      <c r="A240" s="36"/>
      <c r="B240" s="103"/>
    </row>
    <row r="241" spans="1:2" x14ac:dyDescent="0.2">
      <c r="A241" s="36"/>
      <c r="B241" s="103"/>
    </row>
    <row r="242" spans="1:2" x14ac:dyDescent="0.2">
      <c r="A242" s="36"/>
      <c r="B242" s="103"/>
    </row>
    <row r="243" spans="1:2" x14ac:dyDescent="0.2">
      <c r="A243" s="36"/>
      <c r="B243" s="103"/>
    </row>
    <row r="244" spans="1:2" x14ac:dyDescent="0.2">
      <c r="A244" s="36"/>
      <c r="B244" s="103"/>
    </row>
    <row r="245" spans="1:2" x14ac:dyDescent="0.2">
      <c r="A245" s="36"/>
      <c r="B245" s="103"/>
    </row>
  </sheetData>
  <pageMargins left="0.25" right="0.25" top="0.75" bottom="0.75" header="0.3" footer="0.3"/>
  <pageSetup paperSize="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Generelle bemærkninger</vt:lpstr>
      <vt:lpstr>Rådata 2007-2011</vt:lpstr>
      <vt:lpstr>Institutionsdata 2000-2011</vt:lpstr>
    </vt:vector>
  </TitlesOfParts>
  <Company>Risø National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Birthe Marie Andersen</dc:creator>
  <cp:lastModifiedBy>Daniel Hansen</cp:lastModifiedBy>
  <cp:lastPrinted>2012-11-15T12:07:22Z</cp:lastPrinted>
  <dcterms:created xsi:type="dcterms:W3CDTF">2007-02-28T11:11:40Z</dcterms:created>
  <dcterms:modified xsi:type="dcterms:W3CDTF">2014-06-04T12:50:55Z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and">
    <vt:lpwstr/>
  </property>
  <property fmtid="{D5CDD505-2E9C-101B-9397-08002B2CF9AE}" pid="3" name="title">
    <vt:lpwstr>Institutionsdata og total indberetning 2011</vt:lpwstr>
  </property>
  <property fmtid="{D5CDD505-2E9C-101B-9397-08002B2CF9AE}" pid="4" name="path">
    <vt:lpwstr>C:\DOCUME~1\B12239\LOKALE~1\Temp\SJ20120509112115216 (DOK1818541).XLS</vt:lpwstr>
  </property>
</Properties>
</file>