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480" yWindow="390" windowWidth="19470" windowHeight="11385" activeTab="4"/>
  </bookViews>
  <sheets>
    <sheet name="Indholdsfortegnelse" sheetId="1" r:id="rId1"/>
    <sheet name="1. Sammenfatning" sheetId="5" r:id="rId2"/>
    <sheet name="2. Indledning" sheetId="6" r:id="rId3"/>
    <sheet name="3. Danmarks Grundforskningsfond" sheetId="13" r:id="rId4"/>
    <sheet name="4. Det Frie Forskningsråd" sheetId="17" r:id="rId5"/>
    <sheet name="5.1. Innovationsfonden" sheetId="7" r:id="rId6"/>
    <sheet name="5.1.1. Store projekter" sheetId="8" r:id="rId7"/>
    <sheet name="5.1.2. InnoBooster" sheetId="10" r:id="rId8"/>
    <sheet name="5.1.3. Talenter" sheetId="11" r:id="rId9"/>
    <sheet name="5.1.4 Int. samarbejdsprogrammer" sheetId="12" r:id="rId10"/>
  </sheets>
  <calcPr calcId="145621"/>
</workbook>
</file>

<file path=xl/calcChain.xml><?xml version="1.0" encoding="utf-8"?>
<calcChain xmlns="http://schemas.openxmlformats.org/spreadsheetml/2006/main">
  <c r="C310" i="8" l="1"/>
  <c r="I157" i="8"/>
  <c r="H157" i="8"/>
  <c r="G157" i="8"/>
  <c r="F157" i="8"/>
  <c r="E157" i="8"/>
  <c r="D157" i="8"/>
  <c r="C157" i="8"/>
  <c r="E86" i="8"/>
  <c r="F28" i="8"/>
  <c r="E28" i="8"/>
  <c r="D28" i="8"/>
  <c r="C28" i="8"/>
</calcChain>
</file>

<file path=xl/sharedStrings.xml><?xml version="1.0" encoding="utf-8"?>
<sst xmlns="http://schemas.openxmlformats.org/spreadsheetml/2006/main" count="2974" uniqueCount="888">
  <si>
    <t>1. Sammenfatning</t>
  </si>
  <si>
    <t>Indholdsfortegnelse</t>
  </si>
  <si>
    <t>Figur 1.1</t>
  </si>
  <si>
    <t>Innovationsfonden</t>
  </si>
  <si>
    <t>Antal ansøgninger</t>
  </si>
  <si>
    <t>Figur 1.2</t>
  </si>
  <si>
    <t>Ansøgt beløb</t>
  </si>
  <si>
    <t>Bevilget beløb</t>
  </si>
  <si>
    <t>Tabel 1.1</t>
  </si>
  <si>
    <t>Store projekter</t>
  </si>
  <si>
    <t>Innobooster</t>
  </si>
  <si>
    <t>Talenter</t>
  </si>
  <si>
    <t>Tabel 1.2</t>
  </si>
  <si>
    <t>Gennemsnitlig bevillingsstørrelse</t>
  </si>
  <si>
    <t>Figur 1.3</t>
  </si>
  <si>
    <t>Under 500.000</t>
  </si>
  <si>
    <t>500.000 - 5 mio. kr.</t>
  </si>
  <si>
    <t>5 - 20 mio. kr.</t>
  </si>
  <si>
    <t>20 - 100 mio. kr.</t>
  </si>
  <si>
    <t>&lt; 30</t>
  </si>
  <si>
    <t>30-39</t>
  </si>
  <si>
    <t>40-49</t>
  </si>
  <si>
    <t>50-60</t>
  </si>
  <si>
    <t>&gt;60</t>
  </si>
  <si>
    <t>Danmarks Tekniske Universitet</t>
  </si>
  <si>
    <t>Copenhagen Business School</t>
  </si>
  <si>
    <t>-</t>
  </si>
  <si>
    <t>Københavns Universitet</t>
  </si>
  <si>
    <t>Aalborg Universitet</t>
  </si>
  <si>
    <t>Aarhus Universitet</t>
  </si>
  <si>
    <t>Roskilde Universitet</t>
  </si>
  <si>
    <t>Syddansk Universitet</t>
  </si>
  <si>
    <t>IT-Universitetet i København</t>
  </si>
  <si>
    <t>GTS-institutter</t>
  </si>
  <si>
    <t>Øvrige</t>
  </si>
  <si>
    <t>Figur 2.1</t>
  </si>
  <si>
    <t>Offentlige og private udgifter til forskning og udvikling, pct. af BNP, regnskabstal, 2003-2013</t>
  </si>
  <si>
    <t>2003</t>
  </si>
  <si>
    <t>2004</t>
  </si>
  <si>
    <t>2005</t>
  </si>
  <si>
    <t>2006</t>
  </si>
  <si>
    <t>2007</t>
  </si>
  <si>
    <t>2008</t>
  </si>
  <si>
    <t>2009</t>
  </si>
  <si>
    <t>2010</t>
  </si>
  <si>
    <t>2011</t>
  </si>
  <si>
    <t>2012</t>
  </si>
  <si>
    <t>2013</t>
  </si>
  <si>
    <t>Erhvervslivet</t>
  </si>
  <si>
    <t>Den offentlige sektor</t>
  </si>
  <si>
    <t>I alt</t>
  </si>
  <si>
    <t>2. Indledning</t>
  </si>
  <si>
    <t>Figur 2.2</t>
  </si>
  <si>
    <t>Kilde: Danmarks Statistik - http://dst.dk/da/Statistik/emner/forskning-udvikling-og-innovation.aspx</t>
  </si>
  <si>
    <t>Tabel 2.1</t>
  </si>
  <si>
    <t>Statsligt forskningsbudget</t>
  </si>
  <si>
    <t>Danmarks Grundforskningsfond</t>
  </si>
  <si>
    <t>Kommuner og regioner</t>
  </si>
  <si>
    <t>Nordisk Ministerråd</t>
  </si>
  <si>
    <t>EU's forskningsprogrammer</t>
  </si>
  <si>
    <t>Det offentlige forskningsbudget i alt</t>
  </si>
  <si>
    <t>Tabel 2.2</t>
  </si>
  <si>
    <t>Tværrådsligt behandlet i DFF</t>
  </si>
  <si>
    <t>DFF i alt</t>
  </si>
  <si>
    <t xml:space="preserve">Antal ansøgninger </t>
  </si>
  <si>
    <t>Succesrate for opnået beløb (bevilget beløb/ansøgt beløb)</t>
  </si>
  <si>
    <t>Gennemsnitlige succesrater i Det Frie Forskningsråd, fordelt på faglige forskningsråd og køn, i pct., 2014</t>
  </si>
  <si>
    <t>Kvindelige ansøgere</t>
  </si>
  <si>
    <t>Mandlige ansøgere</t>
  </si>
  <si>
    <t>Note: Den store forskel i succesrater mellem mænd og kvinder i 2014 skyldes programmet YDUN, som tiltrak 520 kvindelige og 26 mandlige ansøgere og samtidig havde en meget lav succesrate på 3 %. Trækkes YDUN-ansøgningerne ud af 2014-statistikken, fås succesrater for antal på 16 % for mænd og 14 % for kvinder samt for beløb på 13 % for mænd og 11 % for kvinder. Dette svarer til mønstret for de seneste år.</t>
  </si>
  <si>
    <t>Gennemsnitlige bevillingsstørrelser i Det Frie Forskningsråd, fordelt på faglige forskningsråd, i mio. kr., 2014</t>
  </si>
  <si>
    <t>Gennemsnitlige succesrater i Det Frie Forskningsråd, fordelt på faglige forskningsråd, i pct., 2014</t>
  </si>
  <si>
    <t>Procentandel kvinder</t>
  </si>
  <si>
    <t>Ansøgt beløb og bevilget beløb i Det Frie Forskningsråd, fordelt på faglige forskningsråd og køn, i mio. kr., 2014</t>
  </si>
  <si>
    <t>Finansiering af ph.d. og postdoc i bevilinger fra Det Frie Forskningsråd, 2010-2014</t>
  </si>
  <si>
    <t>Ph.d.</t>
  </si>
  <si>
    <t>Antal årsværk</t>
  </si>
  <si>
    <t>Antal stipendier</t>
  </si>
  <si>
    <t>Bevilget beløb mio. kr.</t>
  </si>
  <si>
    <t>Postdoc</t>
  </si>
  <si>
    <t>Ph.d.-stipendier i bevillinger finansieret af Det Frie Forskningsråd, fordelt på forskningsråd, 2014</t>
  </si>
  <si>
    <t>Andel af bevilget beløb til ph.d. i pct</t>
  </si>
  <si>
    <t>Postdoc i bevillinger finansieret af Det Frie Forskningsråd, fordelt på forskningsråd, 2014</t>
  </si>
  <si>
    <t>Andel af bevilget beløb til postdoc i pct</t>
  </si>
  <si>
    <t>Ekstern bedømmelse i Det Frie Forskningsråd, antal ansøgninger og ansøgt beløb i mio. kr., fordelt på faglige forskningsråd, 2014</t>
  </si>
  <si>
    <t>Antal ansøgninger sendt til ekstern bedømmelse i 2014</t>
  </si>
  <si>
    <t>Antal ansøgninger i alt</t>
  </si>
  <si>
    <t>Procentandel ansøgninger sendt til ekstern bedømmelse</t>
  </si>
  <si>
    <t>Ansøgt beløb sendt til ekstern bedømmelse i 2014</t>
  </si>
  <si>
    <t>Ansøgt beløb i alt</t>
  </si>
  <si>
    <t>Procentandel ansøgt beløb sendt til ekstern bedømmelse</t>
  </si>
  <si>
    <t xml:space="preserve">Note: Tabellen indeholder alle ansøgninger, som er blevet eksternt bedømt. Eksternt bedømte ansøgninger, som er blevet trukket før behandlingen i det enkelte råd, tæller således med i denne tabel. Der indgår derfor 12 ansøgninger i denne tabel, som ikke indgår i den øvrige statistik. </t>
  </si>
  <si>
    <t>Antal ansøgninger i Det Frie Forskningsråd, fordelt på faglige forskningsråd og beløbsintervaller, 2014</t>
  </si>
  <si>
    <t>Under 100.000 kr.</t>
  </si>
  <si>
    <t>[100.000-500.000 kr.[</t>
  </si>
  <si>
    <t>[500.000-1 mio. kr[</t>
  </si>
  <si>
    <t>[1-5 mio. kr.[</t>
  </si>
  <si>
    <t>[5-10 mio. kr.[</t>
  </si>
  <si>
    <t>[10-20 mio. kr.[</t>
  </si>
  <si>
    <t>Procentfordeling af antal ansøgninger i Det Frie Forskningsråd, fordelt på faglige forskningsråd og beløbsintervaller, i pct., 2014</t>
  </si>
  <si>
    <t xml:space="preserve"> </t>
  </si>
  <si>
    <t>Ansøgt beløb i Det Frie Forskningsråd, fordelt på faglige forskningsråd og beløbsintervaller, i mio. kr., 2014</t>
  </si>
  <si>
    <t>Procentfordeling af ansøgt beløb i Det Frie Forskningsråd, fordelt på faglige forskningsråd og beløbsintervaller, i pct., 2014</t>
  </si>
  <si>
    <t>Bevilget beløb i Det Frie Forskningsråd, fordelt på faglige forskningsråd og  beløbsintervaller, i mio. kr., 2014</t>
  </si>
  <si>
    <t>Procentfordeling af bevilget beløb i Det Frie Forskningsråd, fordelt på faglige forskningsråd og beløbsintervaller, i pct., 2014</t>
  </si>
  <si>
    <t>Pct.</t>
  </si>
  <si>
    <t>GEUS</t>
  </si>
  <si>
    <t>Kennedy Centret</t>
  </si>
  <si>
    <t>Det Nationale Forskningscenter for Arbejdsmiljø</t>
  </si>
  <si>
    <t>Det Nationale Forskningscenter for Velfærd</t>
  </si>
  <si>
    <t>Statens Serum Institut</t>
  </si>
  <si>
    <t>GTS- institutter</t>
  </si>
  <si>
    <t>Danske hospitaler (inkl. universitetshospitaler)</t>
  </si>
  <si>
    <t>Danske arkiver, museer, biblioteker</t>
  </si>
  <si>
    <t xml:space="preserve">Øvrige offentlige Institutioner </t>
  </si>
  <si>
    <t>Danske private virksomheder (inkl. privathospitaler)</t>
  </si>
  <si>
    <t xml:space="preserve">Danske private non-profit organisationer og fonde </t>
  </si>
  <si>
    <t xml:space="preserve">Udenlandske private virksomheder </t>
  </si>
  <si>
    <t>Udenlandske universiteter</t>
  </si>
  <si>
    <t>Øvrige udenlandske offentlige institutioner</t>
  </si>
  <si>
    <t>Øvrige ansøgere</t>
  </si>
  <si>
    <t>Note: Der gøres opmærksom på, at institutionen er opgjort i henhold til hovedansøgers institutionstilknytning, og at der oftest er flere deltagere i hvert projekt, hvoraf nogle har modtaget midler og andre bidrog med medfinansiering.</t>
  </si>
  <si>
    <t>Procentfordeling af bevilget beløb i Det Frie Forskningråd, fordelt på faglige råd og og hovedansøgers institutionstilknytning, i pct., 2014</t>
  </si>
  <si>
    <t>Danske arkiver, museum, biblioteker</t>
  </si>
  <si>
    <t>Danske private non-profit organisationer og fonde</t>
  </si>
  <si>
    <t>Sektorforskningsinstitutioner</t>
  </si>
  <si>
    <t>Udenlandske modtagere</t>
  </si>
  <si>
    <t>Universiteter</t>
  </si>
  <si>
    <t>Øvrige offentlige Institutioner</t>
  </si>
  <si>
    <t>Universiteternes andel af bevilget beløb i Det Frie Forskningsråd, fordelt på faglige råd og hovedansøgers institutionstilknytning, i pct., 2014</t>
  </si>
  <si>
    <t>København Universitet</t>
  </si>
  <si>
    <t>Bevilget beløb i Det Frie Forskningsråd, fordelt på faglige råd og hovedansøgers regionale tilhørsforhold, i mio. kr., 2014</t>
  </si>
  <si>
    <t>Region Hovedstaden inkl. Bornholm</t>
  </si>
  <si>
    <t>Region Midtjylland</t>
  </si>
  <si>
    <t>Region Nordjylland</t>
  </si>
  <si>
    <t>Region Sjælland</t>
  </si>
  <si>
    <t>Region Syddanmark</t>
  </si>
  <si>
    <t>Udlandet</t>
  </si>
  <si>
    <t>Note: Der gøres opmærksom på, at regionen er opgjort i henhold til hovedansøgers regionale tilhørsforhold, og at der oftest er flere deltagere i hvert projekt, hvoraf nogle har modtaget midler og andre bidrog med medfinansiering.</t>
  </si>
  <si>
    <t>Procentfordeling af bevilget beløb i Det Frie Forskningsråd, fordelt på faglige råd og hovedansøgers regionale tilhørsforhold, i pct., 2014</t>
  </si>
  <si>
    <t>Note: Der gøres opmærksom på, at regionen er opgjort i henhold til hovedansøgers regionale tilhørsforhold, og at der oftest er flere deltagere i hvertf projekt, hvoraf nogle har modtaget midler og andre bidrog med medfinansiering.</t>
  </si>
  <si>
    <t>Alder</t>
  </si>
  <si>
    <t>&lt;30</t>
  </si>
  <si>
    <t>60&lt;</t>
  </si>
  <si>
    <t>I alt antal ansøgninger</t>
  </si>
  <si>
    <t>Note: Der er udeladt to ansøgninger fra DFF | Kultur og Kommunikation  og to ansøgninger fra DFF | Samfund og Erhverv, da de mangler alder</t>
  </si>
  <si>
    <t>Ansøgt og bevilget beløb i Det Frie Forskningsråd, fordelt på faglige råd og hovedansøgers alder i ansøgningsåret, i mio. kr., 2014</t>
  </si>
  <si>
    <t>I alt ansøgt beløb</t>
  </si>
  <si>
    <t>I alt bevilget beløb</t>
  </si>
  <si>
    <t>Gennemsnitlige succesrater i Det Frie Forskningsråd, fordelt på faglige forskningsråd og alder, i pct., 2014</t>
  </si>
  <si>
    <t>Det Frie Forskningsråds Sapere Aude program er opbygget med tre trin; DFF-Forskertalent, DFF-Forskningsleder og DFF-Topforsker. Trin 2 og 3 henholdsvis Forskningsleder og Topforsker forløber med alm. ansøgningsproces. Sapere Aude Trin 1 kan ikke søges særskilt, men ansøgere af individuelle postdocstipendier kan komme i betragtning. Derfor sættes antal ansøgninger til Sapere Aude Trin 1 til det samlede antal modtagere af DFF-Individuelt postdocstipendium.</t>
  </si>
  <si>
    <t>Sapere Aude Trin 1*</t>
  </si>
  <si>
    <t>Sapere Aude Trin 2</t>
  </si>
  <si>
    <t>Sapere Aude Trin 3</t>
  </si>
  <si>
    <t>Antal bevillinger</t>
  </si>
  <si>
    <t>Sapere Aude Trin 1</t>
  </si>
  <si>
    <t>Ansøgte og bevilgede beløb i Det Frie Forskningsråd fordelt på Sapere Aude trin og køn, i mio. kr., 2014</t>
  </si>
  <si>
    <t>Gennemsnitlige succesrater i Det Frie Forskningsråd fordelt på Sapere Aude trin og køn, i pct., 2014</t>
  </si>
  <si>
    <t>DFF | Natur og Univers</t>
  </si>
  <si>
    <t>DFF | Samfund og Erhverv</t>
  </si>
  <si>
    <t>DFF | Sundhed og Sygdom</t>
  </si>
  <si>
    <t>DFF | Teknologi og Produktion</t>
  </si>
  <si>
    <t>Figur 3.1</t>
  </si>
  <si>
    <t>Figur 3.2</t>
  </si>
  <si>
    <t>Figur 3.3</t>
  </si>
  <si>
    <t>Figur 4.1</t>
  </si>
  <si>
    <t>InnoBooster</t>
  </si>
  <si>
    <t>Internationale samarbejdsprogrammer</t>
  </si>
  <si>
    <t>Strategisk forskning</t>
  </si>
  <si>
    <t>Højteknologiske projekter</t>
  </si>
  <si>
    <t>Samfundspartnerskaber</t>
  </si>
  <si>
    <t>Videnpilot</t>
  </si>
  <si>
    <t>Videnkupon</t>
  </si>
  <si>
    <t>E-postdoc</t>
  </si>
  <si>
    <t>E-PhD</t>
  </si>
  <si>
    <t>Iværksætterpilot</t>
  </si>
  <si>
    <t>Tværnationalt samarb.</t>
  </si>
  <si>
    <t>Bilateralt samarb.</t>
  </si>
  <si>
    <t>Antal ansøgninger (fase 1 eller uden faseopdeling)</t>
  </si>
  <si>
    <t>Figur 4.2</t>
  </si>
  <si>
    <t>Ansøgt beløb (fase 1 eller uden faseopdeling)</t>
  </si>
  <si>
    <t>Gennemsnitlige bevillingsstørrelser i Innovationsfonden, fordelt på investeringstype og virkemiddel, i mio. kr., 2014</t>
  </si>
  <si>
    <t>Succesrater i Innovationsfonden, fordelt på investeringstype og virkemiddel, 2014</t>
  </si>
  <si>
    <t>Gennemsnitligt antal parter i Innovationsfonden, fordelt på investeringstype og virkemiddel, 2014</t>
  </si>
  <si>
    <t>Gennemsnitligt antal parter</t>
  </si>
  <si>
    <t>Tabel 4.1.X</t>
  </si>
  <si>
    <t>Tabel 4.2.X</t>
  </si>
  <si>
    <t>Tabel 4.3.X</t>
  </si>
  <si>
    <t>Fagområde</t>
  </si>
  <si>
    <t>Bevilget Beløb</t>
  </si>
  <si>
    <t>Bæredygtig energi og miljø (BENMI)</t>
  </si>
  <si>
    <t>Sundhed, fødevarer og velfærd (SFV)</t>
  </si>
  <si>
    <t>Strategiske vækstteknologier (VÆKST)</t>
  </si>
  <si>
    <t>Individ, sygdom og samfund (INDI)</t>
  </si>
  <si>
    <t>Transport og infrastruktur (TRAN)</t>
  </si>
  <si>
    <t>Fred og konflikt (FRED)</t>
  </si>
  <si>
    <t>Strategisk forskning i alt</t>
  </si>
  <si>
    <t xml:space="preserve">Bevilget beløb til strategisk forskning, fordelt på finanslov, i mio. kr. </t>
  </si>
  <si>
    <t>Beslutningsår</t>
  </si>
  <si>
    <t>Finanslovsår</t>
  </si>
  <si>
    <t>Antal ansøgninger i fase 1</t>
  </si>
  <si>
    <t>Antal ansøgninger i fase 2</t>
  </si>
  <si>
    <t>BENMI</t>
  </si>
  <si>
    <t>SFV</t>
  </si>
  <si>
    <t>INDI</t>
  </si>
  <si>
    <t>VÆKST</t>
  </si>
  <si>
    <t>TRAN</t>
  </si>
  <si>
    <t>FRED</t>
  </si>
  <si>
    <t xml:space="preserve">Antal ansøgninger i fase 1 </t>
  </si>
  <si>
    <t>Ansøgt beløb og bevilget beløb til strategisk forskning, fordelt på fagområde, i mio. kr., 2014</t>
  </si>
  <si>
    <t>Ansøgt beløb i fase 1</t>
  </si>
  <si>
    <t>Ansøgt beløb i fase 2</t>
  </si>
  <si>
    <t>Gennemsnitlige bevillingsstørrelser til strategisk forskning, fordelt på fagområde, i mio. kr., 2014</t>
  </si>
  <si>
    <t>Succesrater for strategisk forskning, fordelt på fagområde, pct., 2014</t>
  </si>
  <si>
    <t>Antal ansøgninger i fase 1 eller i proces uden faseopdeling</t>
  </si>
  <si>
    <t>Ansøgt beløb og bevilget beløb til strategisk forskning, fordelt på fagområde og køn, i mio. kr., 2014</t>
  </si>
  <si>
    <t>Succesrater på antal bevillinger og på bevilgede beløb til strategisk forskning, fordelt på fagområde og køn, i pct., 2014</t>
  </si>
  <si>
    <t>Fuldt finansierede ph.d.er og postdocs inden for strategisk forskning, 2009-2014</t>
  </si>
  <si>
    <t>Ph.d</t>
  </si>
  <si>
    <t>Antal treårige stipendier</t>
  </si>
  <si>
    <t>Bevilget beløb i mio. kr.</t>
  </si>
  <si>
    <t>Note: Antal årsværk og antal treårige stipendier er beregnet som det anatal måneder, Innovationsfonden ifølge budgetterne skal finansiere, divideret med hhv. 12 og 36. Tallet afspejler således ikke antallet af personer.</t>
  </si>
  <si>
    <t>Fuldt finansierede ph.d. inden for strategisk forskning, fordelt på fagområde, 2014</t>
  </si>
  <si>
    <t>Andel af bevilget beløb til ph.d. i pct.</t>
  </si>
  <si>
    <t>Fuldt finansierede postdocs inden for strategisk forskning, fordelt på fagområde, 2014</t>
  </si>
  <si>
    <t>Bevilget beløb (mio. kr.)</t>
  </si>
  <si>
    <t>Andel af bevilget beløb til postdoc i pct.</t>
  </si>
  <si>
    <t>Note: Antal årsværk er beregnet som det anatal måneder, Innovationsfonden ifølge budgetterne skal finansiere, divideret med 12. Tallet afspejler således ikke antallet af personer.</t>
  </si>
  <si>
    <t>Ekstern bedømmelse for strategisk forskning, fordelt på fagområde, 2014</t>
  </si>
  <si>
    <t>Antal ansøgninger sendt til ekstern bedømmelse</t>
  </si>
  <si>
    <t>Til ekstern bedømmelse i pct.</t>
  </si>
  <si>
    <t>Antal ansøgninger (fase 1) til strategisk forskning, fordelt på fagområde og beløbsintervaller, 2014</t>
  </si>
  <si>
    <t>[20-50 mio. kr.[</t>
  </si>
  <si>
    <t>[50-100 mio. kr.[</t>
  </si>
  <si>
    <t>Procentfordeling af antal ansøgninger til strategisk forskning, fordelt på fagområde og beløbsintervaller, i pct., 2014</t>
  </si>
  <si>
    <t>Ansøgt beløb (fase 1) til strategisk forskning, fordelt på fagområde og beløbsintervaller, i mio. kr., 2014</t>
  </si>
  <si>
    <t>Procentfordeling af ansøgt beløb til strategisk forskning, fordelt på fagområde og beløbsintervaller, i pct., 2014</t>
  </si>
  <si>
    <t>Bevilget beløb til strategisk forskning, fordelt på fagområde og beløbsintervaller, i mio. kr., 2014</t>
  </si>
  <si>
    <t>Procentfordeling af bevilget beløb til strategisk forskning, fordelt på fagområde og beløbsintervaller, i pct., 2014</t>
  </si>
  <si>
    <t>Bevilget beløb til strategisk forskning, fordelt på hovedansøgers institutionstilknytning, i mio. kr. og pct., 2014</t>
  </si>
  <si>
    <t>Institution*</t>
  </si>
  <si>
    <t>IT-Universitet</t>
  </si>
  <si>
    <t>Kennedy Centeret</t>
  </si>
  <si>
    <t>Danske offentlige hospitaler (inkl. universitetshospitaler)</t>
  </si>
  <si>
    <t>Danske arkiver, biblioteker, museer</t>
  </si>
  <si>
    <t>Øvrige offentlige institutioner i Danmark</t>
  </si>
  <si>
    <t>Udenlandske private virksomheder</t>
  </si>
  <si>
    <t>Note: Der gøres opmærksom på, at institutionerne er opgjort i henhold til hovedansøgers institutionstilknytning, og at der typisk er ca. 9 partnere som deltagere i hver bevilling. Nogle af disse modtager midler fra bevillingen, andre bidrager med finansiering.I gennemsnit forbliver ca. 65% af det bevilgede beløb på hovedansøgers institution.</t>
  </si>
  <si>
    <t>Procentfordeling af bevilget beløb til strategisk forskning, fordelt på fagområde og hovedansøgers institutionstilknytning, i pct., 2014</t>
  </si>
  <si>
    <t>Danske offentlige hospitaler ( Inkl. universitetshospitaler)</t>
  </si>
  <si>
    <t>Danske private virksomheder (Inkl. private hospitaler)</t>
  </si>
  <si>
    <t>Øvrige Offentlige Institutioner</t>
  </si>
  <si>
    <t>Note: Der gøres opmærksom på, at institutionerne er opgjort i henhold til hovedansøgers institutionstilknytning, og at der i gennemsnit typisk er ca. 9 partnere som deltagere i hver bevilling. Nogle af disse modtager midler fra bevillingen, andre bidrager med finansiering.</t>
  </si>
  <si>
    <t>Universiteternes andele af bevilget beløb til strategisk forskning, fordelt på fagområde og hovedansøgers institutionstilknytning, i pct., 2014</t>
  </si>
  <si>
    <t>IT-Universitetet</t>
  </si>
  <si>
    <t>Andre (Ikke universiteter)</t>
  </si>
  <si>
    <t>Note: Der gøres opmærksom på, at institutionerne er opgjort i henhold til hovedansøgers institutionstilknytning, og at der i gennemsnit typisk er ca. 9 institutioner/virksomheder som deltagere i hver bevilling. Nogle af disse modtager midler fra bevillingen, andre bidrager med finansiering.</t>
  </si>
  <si>
    <t>Antal bevillinger til strategisk forskning, fordelt på partners institutionstilknytning, 2014</t>
  </si>
  <si>
    <t>Ufordelte</t>
  </si>
  <si>
    <t>Note: Antal bevillinger beskriver antallet af deltagelser i bevillinger på parts niveau. En institution kan deltage som part flere gange i samme bevilling, hvis der eksempelvis er tale om to forskellige institutter på samme universitet.</t>
  </si>
  <si>
    <t>I opgørelsen indgår partnere og affiliated partnere, men ikke eksterne parter.</t>
  </si>
  <si>
    <t>Ansøgninger</t>
  </si>
  <si>
    <t>Bevillinger</t>
  </si>
  <si>
    <t>I alt fase 1-ansøgninger</t>
  </si>
  <si>
    <t>Ansøgt beløb (fase 1) og bevilget beløb til strategisk forskning, fordelt på fagområde og hovedansøgers alder ultimo ansøgningsåret, i mio. kr., 2014</t>
  </si>
  <si>
    <t>I alt ansøgt beløb, fase 1</t>
  </si>
  <si>
    <t>Gennemsnitlige succesrater inden for strategisk forskning, fordelt på fagområde og alder, i pct., 2014</t>
  </si>
  <si>
    <t>Figur 4.3</t>
  </si>
  <si>
    <t>Ansøgt beløb (fase 1) og bevilget beløb til strategisk forskning, mio. kr., 2010-2014</t>
  </si>
  <si>
    <t>Figur 4.4</t>
  </si>
  <si>
    <t>Gennemsnitlige bevillingsstørrelser for strategisk forskning, mio. kr. (2014 priser), 2010-2014</t>
  </si>
  <si>
    <t>Figur 4.5</t>
  </si>
  <si>
    <t>Gennemsnitlige succesrater for strategisk forskning, pct., 2010-2014</t>
  </si>
  <si>
    <t>Figur 4.6</t>
  </si>
  <si>
    <t>Tabel 4.4.X</t>
  </si>
  <si>
    <t>Tabel 4.5.X</t>
  </si>
  <si>
    <t>Tabel 4.6.X</t>
  </si>
  <si>
    <t>Tabel 4.7.X</t>
  </si>
  <si>
    <t>Tabel 4.8.X</t>
  </si>
  <si>
    <t>Tabel 4.14.X</t>
  </si>
  <si>
    <t>Højteknologiske projekter ophørte med udgangen af 2014  som virkemiddel, mens erhvervspostdoc forstætter. Derfor opgøres disse separat i 2014 i modsætning til tidligere år.</t>
  </si>
  <si>
    <t>Gennemsnitlig bevillingsstørelse</t>
  </si>
  <si>
    <t>Note: Erhvervspostdocs opgøres separat</t>
  </si>
  <si>
    <t>Note: Der er ikke opslået højteknologiske platforme i 2014</t>
  </si>
  <si>
    <t>Ansøgt beløb og bevilget beløb til højteknologiske projekter, fordelt på fase, i mio. kr., 2014</t>
  </si>
  <si>
    <t>Bio/Medico</t>
  </si>
  <si>
    <t>Energi/Miljø</t>
  </si>
  <si>
    <t>IT/Tele</t>
  </si>
  <si>
    <t>Produktion</t>
  </si>
  <si>
    <t>Fødevarer</t>
  </si>
  <si>
    <t>Byggeri</t>
  </si>
  <si>
    <t>Ansøgt beløb og bevilget beløb til højteknologiske projekter, fordelt på hovedområder og faser, i mio. kr., 2014</t>
  </si>
  <si>
    <t>Bevilget beløb til højteknologiske projekter, fordelt på hovedområder, i mio. kr. og pct., 2014</t>
  </si>
  <si>
    <t>Bio/medico</t>
  </si>
  <si>
    <t>Energi/miljø</t>
  </si>
  <si>
    <t>Procentandel</t>
  </si>
  <si>
    <t>Gennemsnitlige bevillingsstørrelser til højteknologiske projekter, fordelt på hovedområder, i mio. kr., 2014</t>
  </si>
  <si>
    <t>Succesrater for højteknologiske projekter, fordelt på hovedområder, i pct., 2014</t>
  </si>
  <si>
    <t>Succesrate for opnået beløb (bevilget beløb/ansøgt beløb i fase 1)</t>
  </si>
  <si>
    <t>Medfinansiering til højteknologiske projekter, fordelt på hovedområder, i mio. kr., 2014</t>
  </si>
  <si>
    <t>Totalbudget</t>
  </si>
  <si>
    <t>Medfinansiering i alt</t>
  </si>
  <si>
    <t>Medfinansierinsprocent</t>
  </si>
  <si>
    <t>Antal ansøgninger (fase 1) til højteknologiske projekter, fordelt på hovedområder og beløbsintervaller, 2014</t>
  </si>
  <si>
    <t>0-500.000]</t>
  </si>
  <si>
    <t>]500.000- 1. mio.]</t>
  </si>
  <si>
    <t>]1 mio. - 5 mio. kr.]</t>
  </si>
  <si>
    <t>]5 - 10 mio. kr.]</t>
  </si>
  <si>
    <t>]10-20 mio. kr.]</t>
  </si>
  <si>
    <t>]20-50 mio. kr.]</t>
  </si>
  <si>
    <t>]50-100 mio. kr.]</t>
  </si>
  <si>
    <t>over 100 mio. kr.</t>
  </si>
  <si>
    <t>Procentfordeling af antal ansøgninger (fase 1) til højteknologiske projekter, fordelt på hovedområder og beløbsintervaller, i pct., 2014</t>
  </si>
  <si>
    <t>Ansøgt beløb (fase 1) til højteknologiske projekter, fordelt på hovedområder og beløbsintervaller, i mio. kr., 2014</t>
  </si>
  <si>
    <t>Procentfordeling af ansøgt beløb (fase 1) til højteknologiske projekter, fordelt på hovedområder og beløbsintervaller, i pct., 2014</t>
  </si>
  <si>
    <t>Bevilget beløb til højteknologiske projekter, fordelt på hovedområder og beløbsintervaller, i mio. kr., 2014</t>
  </si>
  <si>
    <t>Procentfordeling af bevilget beløb til højteknologiske projekter, fordelt på hovedområder og beløbsintervaller, i pct., 2014</t>
  </si>
  <si>
    <t xml:space="preserve">Danske arkiver, biblioteker, museer </t>
  </si>
  <si>
    <t>Bevillinger til udenlandske private virksomheder er til projekterne og ikke til de udenlandske virksomheder, som ikke har modtaget penge til højteknologiske projekter</t>
  </si>
  <si>
    <t>GTS-Institutter</t>
  </si>
  <si>
    <t>Udenlandske modtagere**</t>
  </si>
  <si>
    <t>Figur 4.9</t>
  </si>
  <si>
    <t>Figur 4.10</t>
  </si>
  <si>
    <t>Blå arbejdspladser via grønne
løsninger</t>
  </si>
  <si>
    <t>Intelligent, bæredygtig og effektiv
planteproduktion</t>
  </si>
  <si>
    <t>Danmark som foretrukket land
for tidlig klinisk afprøvning af
ny medicin</t>
  </si>
  <si>
    <t>Vandeffektiv industriel produktion</t>
  </si>
  <si>
    <t>Innovatorium til bygningsrenovering
i verdensklasse</t>
  </si>
  <si>
    <t>Antal ansøgninger fase 1</t>
  </si>
  <si>
    <t>Antal ansøgninger fase 2</t>
  </si>
  <si>
    <t>Ansøgt og bevilget beløb til Samfundspartnerskaber, fordelt på tema, i mio. kr., 2014</t>
  </si>
  <si>
    <t>Ansøgt beløb fase 1</t>
  </si>
  <si>
    <t>Ansøgt beløb fase 2</t>
  </si>
  <si>
    <t>Gennemsnitlige succesrater for Samfundspartnerskaber, fordelt på tema, i pct., 2014</t>
  </si>
  <si>
    <t>Gennemsnitlig bevillingsstørelse til Samfundspartnerskaber, fordelt på tema, i mio. kr., 2014</t>
  </si>
  <si>
    <t>Medfinansiering af Samfundspartnerskaber, fordelt på tema, i mio. kr., 2014</t>
  </si>
  <si>
    <t>Antal deltagende parter i Samfundspartnerskaberne, fordelt på tema og partens tilhørsforhold, 2014</t>
  </si>
  <si>
    <t>Samlet antal deltagende parter</t>
  </si>
  <si>
    <t>Note: der kan komme flere parter til i løbet af partnerskabernes forløb</t>
  </si>
  <si>
    <t>Figur 5.3</t>
  </si>
  <si>
    <t>2010*</t>
  </si>
  <si>
    <t>Ansøgt beløb og bevilget beløb, fordelt på virkemiddel, i mio. kr., 2014</t>
  </si>
  <si>
    <t>Samlet budget for ansøgninger</t>
  </si>
  <si>
    <t>Ingen data på ansøgningstidspunktet</t>
  </si>
  <si>
    <t>Samlet budget for bevillinger</t>
  </si>
  <si>
    <t>Note: videnpiloter oplyser ikke budget før afslutning af forløbet, men udgør som regel det dobbelte af ansøgte beløb.</t>
  </si>
  <si>
    <t>Gennemsnitlige bevillingsstørrelser, fordelt på virkemiddel, i mio. kr., 2014</t>
  </si>
  <si>
    <t>Succesrater, fordelt på virkemiddel, i pct., 2014</t>
  </si>
  <si>
    <t>Gennemsnitlig egenfinansiering for bevilgede projekter, fordelt på virkemiddel, i pct., 2014</t>
  </si>
  <si>
    <t>Gennemsnitlig egenfinansiering</t>
  </si>
  <si>
    <t>Gennemsnitligt antal parter fordelt på virkemiddel, 2014</t>
  </si>
  <si>
    <t>Antal deltagende parter fordelt på virkemiddel og partens institutionstilknytning, 2014</t>
  </si>
  <si>
    <t>Danske Hospitaler (Inkl. Universitetshospitaler)</t>
  </si>
  <si>
    <t>Danske Private Virksomheder (Inkl. Privatehospitaler)</t>
  </si>
  <si>
    <t xml:space="preserve">Danske Private non-profit organisationer og fonde </t>
  </si>
  <si>
    <t>Udenlandske parter</t>
  </si>
  <si>
    <t>Erhvervsakademier og professionshøjskoler</t>
  </si>
  <si>
    <t>Bevilget beløb til Videnpilot og Videnkupon, fordelt på de deltagende parters institutionstilknytning, i mio. kr. og pct., 2014</t>
  </si>
  <si>
    <t xml:space="preserve">Bevilget beløb </t>
  </si>
  <si>
    <t>Arkitektskolen Aarhus</t>
  </si>
  <si>
    <t>Danske hospitaler (inkl. universitets hospitaler)</t>
  </si>
  <si>
    <t xml:space="preserve">Danske arkiver, bibliotekker, museer </t>
  </si>
  <si>
    <t>Øvrige offentlige institutioner i DK</t>
  </si>
  <si>
    <t>Danske private virksomheder (inkl. privat hospitaler)</t>
  </si>
  <si>
    <t>Øvrige ansøgere/ikke fordelte midler</t>
  </si>
  <si>
    <t>Note: Ved videnkuponsamarbejder med to videninstitutioner er bevillingen opgjort ligeligt mellem de to videninstitutioner.</t>
  </si>
  <si>
    <t>Bevilget beløb, fordelt på virkemiddel og partens institutionstilknytning, i mio.kr., 2014</t>
  </si>
  <si>
    <t>Ukendt</t>
  </si>
  <si>
    <t>Antal deltagende private virksomheder, fordelt på virkemiddel og virksomhedens tilhørsforhold, 2014</t>
  </si>
  <si>
    <t>Hovedstaden</t>
  </si>
  <si>
    <t>Midtjylland</t>
  </si>
  <si>
    <t>Nordjylland</t>
  </si>
  <si>
    <t>Sjælland</t>
  </si>
  <si>
    <t>Syddanmark</t>
  </si>
  <si>
    <t>Ikke opgivet / ikke fordelte midler</t>
  </si>
  <si>
    <t>Fordeling af deltagende private virksomheder fordelt på virkemiddel og virksomhedstørrelse, i pct., 2014</t>
  </si>
  <si>
    <t>-49 ansatte</t>
  </si>
  <si>
    <t>50-249 ansatte</t>
  </si>
  <si>
    <t>250- ansatte</t>
  </si>
  <si>
    <t>[100.000-500.000 kr.]</t>
  </si>
  <si>
    <t>]500.000-1 mio. kr]</t>
  </si>
  <si>
    <t>]1-5 mio. kr.]</t>
  </si>
  <si>
    <t>]5-10 mio. kr.]</t>
  </si>
  <si>
    <t>Videnpilot og Videnkupon</t>
  </si>
  <si>
    <t>Note: Bevillinger gives ud fra løbende ansøgningsfrister. InnoBooster åbnede for ansøgninger d. 12. august 2014</t>
  </si>
  <si>
    <t>Note: statistik for InnoBooster er opgjort efter det år, bevillingen er givet i overensstemmelse med statistikken for resten af Innovationsfondens virkemidler, men forskelligt fra Videnpilot og Videnkupon.</t>
  </si>
  <si>
    <t>Ansøgt beløb til InnoBooster, opdelt på aktivitet, i mio. kr., 2014</t>
  </si>
  <si>
    <t>Samlet ansøgt beløb</t>
  </si>
  <si>
    <t>Ansøgt beløb til højtuddannede/forskere</t>
  </si>
  <si>
    <t>Ansøgt beløb til samarbejde med videninstitution</t>
  </si>
  <si>
    <t>Ansøgt beløb til andet</t>
  </si>
  <si>
    <t>Note: fordelingen af bevilget beløb mellem aktivitetstyperne kan ændre sig i løbet af projektperioden. Desuden kan der opnås tillægsbevillinger i projektperioden. Omfanget af dette vil dog beløbsmæssigt være begrænset.</t>
  </si>
  <si>
    <t>Bevilget beløb til InnoBooster, opdelt på aktivitet, i mio. kr., 2014</t>
  </si>
  <si>
    <t>Samlet bevilget beløb</t>
  </si>
  <si>
    <t>Bevilget beløb til højtuddannede/forskere</t>
  </si>
  <si>
    <t>Bevilget beløb til samarbejde med videninstitution</t>
  </si>
  <si>
    <t>Bevilget beløb til andet</t>
  </si>
  <si>
    <t>Ansøgt beløb og bevilget beløb til for InnoBooster sammenlignet med samlede projektbudgetter, i mio. kr., 2014</t>
  </si>
  <si>
    <t>Gennemsnitlige bevillingsstørrelser, i mio. kr., 2014</t>
  </si>
  <si>
    <t>Succesrater for InnoBooster, i pct., 2014</t>
  </si>
  <si>
    <t>Gennemsnitlig egenfinansiering i InnoBooster-projekter, i pct., 2014</t>
  </si>
  <si>
    <t>Antal deltagende parter i InnoBooster-projekter fordelt på partens institutionstilknytning, 2014</t>
  </si>
  <si>
    <t>Bevilget beløb til InnoBooster fordelt på de deltagende parters institutionstilknytning, i mio. kr. og pct., 2014</t>
  </si>
  <si>
    <t>Bevilget beløb til InnoBooster fordelt på de deltagende parters institutionstilknytning, i mio.kr., 2014</t>
  </si>
  <si>
    <t>Antal deltagende private virksomheder i InnoBooster, fordelt på virksomhedens tilhørsforhold, 2014</t>
  </si>
  <si>
    <t>Fordeling af deltagende private virksomheder i InnoBooster, fordelt på virksomhedstørrelse, i pct., 2014</t>
  </si>
  <si>
    <t>InnoBooster opdelt på aktivitet, mio. kr., 2014</t>
  </si>
  <si>
    <t>Højtuddannede/forskere</t>
  </si>
  <si>
    <t>Samarbejde med videninstitution</t>
  </si>
  <si>
    <t>Andet</t>
  </si>
  <si>
    <t>Samlet</t>
  </si>
  <si>
    <t>Ansøgt beløb og bevilget beløb til ErhvervsPhD, i mio. kr., 2014</t>
  </si>
  <si>
    <t>ingen data på ansøgningstidspunktet</t>
  </si>
  <si>
    <t>Succesrate for ansøgninger til erhvervsPhD, i pct., 2014</t>
  </si>
  <si>
    <t>Succesrate</t>
  </si>
  <si>
    <t>Gennemsnitligt antal parter i erhvervsPhD-projekter</t>
  </si>
  <si>
    <t>M</t>
  </si>
  <si>
    <t>K</t>
  </si>
  <si>
    <t>NN</t>
  </si>
  <si>
    <t>Note: NN angiver, at der ansøges uden en navngiven ph.d.-kandidat</t>
  </si>
  <si>
    <t>Ansøgt beløb og bevilget beløb til ErhvervsPhD, fordelt på køn, 2014</t>
  </si>
  <si>
    <t>Antal deltagelser og bevilget beløb for ErhvervsPhD fordelt på partens institutionstilknytning, 2014</t>
  </si>
  <si>
    <t>Antal deltagelser</t>
  </si>
  <si>
    <t>Bevilget beløb  mio. kr.</t>
  </si>
  <si>
    <t>Pct. af bevilget beløb</t>
  </si>
  <si>
    <t>Note: antal deltagelser er antallet af gange institutionen/institutionstypen har deltaget i et erhvervsPhD-projekt</t>
  </si>
  <si>
    <t>Antal og procentfordeling af deltagende private virksomheder for ErhvervsPhD, fordelt på virksomhedens tilhørsforhold, 2014</t>
  </si>
  <si>
    <t>Antal</t>
  </si>
  <si>
    <t>Procentfordeling af deltagende private virksomheder for ErhvervsPhD, fordelt på virksomhedstørrelse, i pct., 2014</t>
  </si>
  <si>
    <t>-50 ansatte</t>
  </si>
  <si>
    <t>50-250 ansatte</t>
  </si>
  <si>
    <t>250+ ansatte</t>
  </si>
  <si>
    <t>ErhvervsPhD</t>
  </si>
  <si>
    <t>ErhvervsPostdoc</t>
  </si>
  <si>
    <t>Ansøgt beløb og bevilget beløb til ErhvervsPostdoc, i mio. kr., 2011-2014</t>
  </si>
  <si>
    <t>Gennemsnitlig bevillingsstørelse til ErhvervsPostdoc, i mio. kr., 2011-2014</t>
  </si>
  <si>
    <t>Succesrater for ErhvervsPostdoc, i pct., 2011-2014</t>
  </si>
  <si>
    <t>Ansøgt beløb og bevilget beløb til ErhvervsPostdoc, fordelt på hovedområder, i mio. kr., 2014</t>
  </si>
  <si>
    <t>Bevilget beløb til ErhvervsPostdoc, fordelt på hovedområder, i mio. kr. og pct., 2014</t>
  </si>
  <si>
    <t>Gennemsnitlige bevillingsstørrelser for ErhvervsPostdoc, fordelt på hovedområder, i mio. kr., 2014</t>
  </si>
  <si>
    <t>Succesrater for ErhvervsPostdoc, fordelt på hovedområder, i pct., 2014</t>
  </si>
  <si>
    <t>Medfinansiering for ErhvervsPostdoc, fordelt på hovedområder, i mio. kr., 2014</t>
  </si>
  <si>
    <t>Antal ansøgninger for ErhvervsPostdoc, fordelt på hovedområder og beløbsintervaller, 2014</t>
  </si>
  <si>
    <t>Procentfordeling af antal ansøgninger til ErhvervsPostdoc, fordelt på hovedområder og beløbsintervaller, i pct., 2014</t>
  </si>
  <si>
    <t>Ansøgt beløb til ErhvervsPostdoc, fordelt på hovedområder og beløbsintervaller, i mio. kr., 2014</t>
  </si>
  <si>
    <t>Procentfordeling af ansøgt beløb til ErhvervsPostdoc, fordelt på hovedområder og beløbsintervaller, i pct., 2014</t>
  </si>
  <si>
    <t>Bevilget beløb til ErhvervsPostdoc, fordelt på hovedområder og beløbsintervaller, i mio. kr., 2014</t>
  </si>
  <si>
    <t>Procentfordeling af bevilget beløb til ErhvervsPostdoc, fordelt på hovedområder og beløbsintervaller, i pct., 2014</t>
  </si>
  <si>
    <t>Bevillinger til udenlandske private virksomheder er til projekterne og ikke til de udenlandske virksomheder, som ikke har modtaget penge til ErhvervsPostdocs</t>
  </si>
  <si>
    <t>Antal ansøgte stipendier</t>
  </si>
  <si>
    <t>Antal bevilgede stipendier</t>
  </si>
  <si>
    <t>Note: det er muligt at ansøge i teams af op til tre personer, hvorved en ansøgning kan omfatte op til tre stipendier</t>
  </si>
  <si>
    <t>Ansøgt beløb og bevilget beløb til Iværksætterpilot, mio. kr.,  2014</t>
  </si>
  <si>
    <t>Note: et stipendie udgøres af en månedlig ydelse på 14.473kr. i op til et år samt et særligt engangstilskud på op til 35.000 kr. til brug for særlige udgifter såsom leje af udstyr, ekstern rådgivning, test af prototype osv.</t>
  </si>
  <si>
    <t>Succesrate for Iværksætterpilot, pct., 2014</t>
  </si>
  <si>
    <t>Succesrate for ansøgninger, pct.</t>
  </si>
  <si>
    <t>Succesrate for ansøgte stipendier, pct.</t>
  </si>
  <si>
    <t>Kvindelige</t>
  </si>
  <si>
    <t>Mandlige</t>
  </si>
  <si>
    <t>Ansøgt beløb og bevilget beløb til Iværksætterpilot, fordelt på køn, 2014</t>
  </si>
  <si>
    <t>Ansøgt beløb, mio. kr.</t>
  </si>
  <si>
    <t>Bevilget beløb, mio. kr.</t>
  </si>
  <si>
    <t>Dimitteret ved ansøgningsfristen</t>
  </si>
  <si>
    <t>Forventet snarlig dimmission</t>
  </si>
  <si>
    <t>Note: Det er en forudsætning, at ansøger på tidspunktet for ansøgningsfristen ikke må være dimitteret for mere end 12 måneder siden, eller der må ikke gå mere end 3 måneder før afslutningen af uddannelsen.</t>
  </si>
  <si>
    <t>Antal ansøgning og bevillinger til Iværksætterpilot, fordelt på teams/individuel ansøgning, 2014</t>
  </si>
  <si>
    <t>Individuel</t>
  </si>
  <si>
    <t>Teams</t>
  </si>
  <si>
    <t>Antal anøgninger</t>
  </si>
  <si>
    <t>Bilaterale samarbejdsprogrammer</t>
  </si>
  <si>
    <t xml:space="preserve"> Dansk-brasiliansk samarbejde </t>
  </si>
  <si>
    <t xml:space="preserve"> Dansk-indisk samarbejde </t>
  </si>
  <si>
    <t xml:space="preserve"> Dansk-kinesisk samarbejde </t>
  </si>
  <si>
    <t xml:space="preserve"> Dansk-koreansk samarbejde </t>
  </si>
  <si>
    <t>Ansøgt beløb og bevilget beløb i bilaterale samarbejdsprogrammer, i mio. kr., 2014</t>
  </si>
  <si>
    <t>Dansk-brasiliansk samarbejde om sundhed, fødevarer og velfærd</t>
  </si>
  <si>
    <t>Dansk-indisk samarbejde om individ, sygdom og samfund</t>
  </si>
  <si>
    <t>Tværnationale samarbejdsprogrammer</t>
  </si>
  <si>
    <t>FACCE</t>
  </si>
  <si>
    <t>JPI HDHL</t>
  </si>
  <si>
    <t>JPI Climate</t>
  </si>
  <si>
    <t>JPI Water</t>
  </si>
  <si>
    <t>JPI Urban Europe</t>
  </si>
  <si>
    <t>JPI AMR</t>
  </si>
  <si>
    <t>JPND</t>
  </si>
  <si>
    <t>Note: de bevilgede beløb inden for FACCE er inkl. top-up funding fra EU på 66,7% af medlemstaternes bidrag.</t>
  </si>
  <si>
    <t>ERA IB 2</t>
  </si>
  <si>
    <t>SUSFOOD</t>
  </si>
  <si>
    <t>ERA CAPS</t>
  </si>
  <si>
    <t>ANIHWA</t>
  </si>
  <si>
    <t>ERA Synbio</t>
  </si>
  <si>
    <t>ERA COFASP</t>
  </si>
  <si>
    <t>Eurostars</t>
  </si>
  <si>
    <t>Bonus</t>
  </si>
  <si>
    <t>AAL</t>
  </si>
  <si>
    <t>Note: de bevilgede beløb inden for Eurostars er inkl. top-up funding fra EU på 33% af medlemstaternes bidrag, mens de bevilgede beløb inden for Bonus er inkl. top-up funding fra EU på 100% af medlemsstaternes bidrag.</t>
  </si>
  <si>
    <t>ECSEL</t>
  </si>
  <si>
    <t xml:space="preserve">Note: Under Horizon 2020 programmet indgår det tidligere Artemis som en del af ECSEL. Innovationsfonden deltager i 2014 ikke i dette, men har afsat midler til deltagelse i 2015. </t>
  </si>
  <si>
    <t>Centers of Excellence program</t>
  </si>
  <si>
    <t>Professorprogrammer</t>
  </si>
  <si>
    <t>Samfinansieringsprogrammer</t>
  </si>
  <si>
    <t>DG i alt</t>
  </si>
  <si>
    <t>Biovidenskab</t>
  </si>
  <si>
    <t>Naturvidenskab</t>
  </si>
  <si>
    <t>Teknisk Videnskab</t>
  </si>
  <si>
    <t>Samfundsvidenskab</t>
  </si>
  <si>
    <t>Humaniora</t>
  </si>
  <si>
    <t>DG I alt</t>
  </si>
  <si>
    <t>Uddelinger i Danmarks Grundforskningsfond fordelt på hovedansøgers regionale tilhørsforhold, i mio. kr. og pct., 2014</t>
  </si>
  <si>
    <t>Udland</t>
  </si>
  <si>
    <t>Uddelinger i Danmarks Grundforskningsfond fordelt på institutioner, i mio. kr. og pct., 2014</t>
  </si>
  <si>
    <t>Fonde</t>
  </si>
  <si>
    <t>Hospitaler</t>
  </si>
  <si>
    <t>Antal bevillinger i Danmarks Grundforskningsfond, 2010-2014</t>
  </si>
  <si>
    <t>Antal igangværende bevillinger</t>
  </si>
  <si>
    <t>Heraf antal nye bevillinger</t>
  </si>
  <si>
    <t>Antal igangværende bevillinger i Danmarks Grundforskningsfond fordelt på hovedansøgers køn, 2010-2014</t>
  </si>
  <si>
    <t>Antal igangværende bevillinger, mænd</t>
  </si>
  <si>
    <t>Antal igangværende bevillinger, kvinder</t>
  </si>
  <si>
    <t>Gennemsnitlige succesrater i Danmarks Grundforskningsfond, i pct., 2014</t>
  </si>
  <si>
    <t>Fra interesse-tilkendegivelse til ansøgning</t>
  </si>
  <si>
    <t>Fra ansøgning til bevilling</t>
  </si>
  <si>
    <t>Fra interesse-tilkendegivelse til bevilling</t>
  </si>
  <si>
    <t>Figur 5.1</t>
  </si>
  <si>
    <t>Figur 5.2</t>
  </si>
  <si>
    <t>Tabel 5.1.X</t>
  </si>
  <si>
    <t>Tabel 5.2.X</t>
  </si>
  <si>
    <t>Tabel 5.3.X</t>
  </si>
  <si>
    <t>Tabel 5.4.X</t>
  </si>
  <si>
    <t>Tabel 5.5.X</t>
  </si>
  <si>
    <t>Antal ansøgninger i alt per investeringstype</t>
  </si>
  <si>
    <t>Antal bevillinger i alt per investeringstype</t>
  </si>
  <si>
    <t>Ansøgt beløb i alt per investeringstype</t>
  </si>
  <si>
    <t>Bevilget beløb i alt per investeringstype</t>
  </si>
  <si>
    <t>Gnms. bevillingsstørrelse samlet for investeringstype</t>
  </si>
  <si>
    <t xml:space="preserve">Note: Antal stipendier er opgjort som antal helt eller delvist finansierede hoveder.
Note: Der er for 2012, 2013 og 2014-tallene anvendt en ny metode for opgørelse af postdocstipendier, jf. appendiks i rapporten "Tal om forskning". I tidligere år blev beløbet estimeret ud fra en gennemsnitsberegning af bevilget beløb pr. individuelt postdocstipendium. 
Note: Postdoc inkluderer DFF-Individuelle postdocstipendier, DFF-MOBILEX mobilitetsstipendier og indlejrede postdocstipendier (finansieret som del af et samlet forskningsprojekt og kan være helt eller delvist finansieret af DFF). 
Note: Ph.d. inkluderer Forskeruddannelse uden for universiteterne (ph.d.) og indlejrede ph.d.-stipendier (finansieret som del af et samlet forskningsprojekt og kan være helt eller delvist finansieret af DFF). </t>
  </si>
  <si>
    <t xml:space="preserve">Note: Antal stipendier er opgjort som antal helt eller delvist finansierede hoveder.
Note: Ph.d. inkluderer Forskeruddannelse uden for universiteterne (ph.d.) og indlejrede ph.d.-stipendier (finansieret som del af et samlet forskningsprojekt og kan være helt eller delvist finansieret af DFF). 
</t>
  </si>
  <si>
    <t xml:space="preserve">Note: Antal stipendier er opgjort som antal helt eller delvist finansierede hoveder.
Note: Postdoc inkluderer DFF-Individuelle postdocstipendier, DFF-MOBILEX mobilitetsstipendier og indlejrede postdocstipendier (finansieret som del af et samlet forskningsprojekt og kan være helt eller delvist finansieret af DFF). </t>
  </si>
  <si>
    <t>Bevilgede beløb i Det Frie Forskningråd, fordelt på hovedansøgers institutionstilknytning, i mio. kr. og pct., 2014</t>
  </si>
  <si>
    <t>Technical University of Denmark</t>
  </si>
  <si>
    <t>University of Copenhagen</t>
  </si>
  <si>
    <t>Aalborg University</t>
  </si>
  <si>
    <t>Aarhus University</t>
  </si>
  <si>
    <t>Roskilde University</t>
  </si>
  <si>
    <t>University of Southern Denmark</t>
  </si>
  <si>
    <t>IT University of Copenhagen</t>
  </si>
  <si>
    <t>The Geological Survey of Denmark and Greenland (GEUS)</t>
  </si>
  <si>
    <t>The National Research Centre for the Working Environment (NFA)</t>
  </si>
  <si>
    <t>The Danish National Centre for Social Research (SFI)</t>
  </si>
  <si>
    <t>GTS-institutes</t>
  </si>
  <si>
    <t>Danish hospitals (incl. university hospitals)</t>
  </si>
  <si>
    <t>Danish archives, museums and libraries</t>
  </si>
  <si>
    <t>Other public institutions in Denmark</t>
  </si>
  <si>
    <t>Danish private companies (incl. private hospitals)</t>
  </si>
  <si>
    <t>Danish private non-profit organisations and foundations</t>
  </si>
  <si>
    <t>Non-Danish private companies</t>
  </si>
  <si>
    <t>Non-Danish universities</t>
  </si>
  <si>
    <t>Other foreign public institutions</t>
  </si>
  <si>
    <t>Other</t>
  </si>
  <si>
    <t>Antal ansøgninger og bevillinger fordelt på råd og fonde, 2014</t>
  </si>
  <si>
    <t>Ansøgt og bevilget beløb fordelt på råd og fonde, mio. kr., 2014</t>
  </si>
  <si>
    <t>Gennemsnitlige succesrater, fordelt på råd og fonde, pct., 2014</t>
  </si>
  <si>
    <t>Procentfordeling af antal bevillinger, fordelt på råd og fonde og beløbsintervaller, pct., 2014</t>
  </si>
  <si>
    <t>Bevilgede beløb fordelt på råd og fonde og hovedbevilling modtagers alder, pct. 2014</t>
  </si>
  <si>
    <t>Antal ansøgninger og bevillinger i Det Frie Forskningsråd, 2010-2014</t>
  </si>
  <si>
    <t>Antal ansøgninger og bevillinger i Det Frie Forskningsråd, fordelt på faglige forskningsråd, 2014</t>
  </si>
  <si>
    <t xml:space="preserve">DFF | Kultur og Kommunikation </t>
  </si>
  <si>
    <t>Ansøgt beløb og bevilget beløb i Det Frie Forskningsråd, mio. kr. (løbende priser), 2010-2014</t>
  </si>
  <si>
    <t>Ansøgt beløb og bevilget beløb i Det Frie Forskningsråd, fordelt på faglige forskningsråd, mio. kr., 2014</t>
  </si>
  <si>
    <t>Gennemsnitlige bevillingsstørrelser i Det Frie Forskningsråd, mio. kr. (omregnet til 2014 priser), 2010-2014</t>
  </si>
  <si>
    <t>Gennemsnitlige succesrater i Det Frie Forskningsråd, pct., 2010-2014</t>
  </si>
  <si>
    <t>Tabel 3.1.X</t>
  </si>
  <si>
    <t>Antal ansøgninger og bevillinger i Det Frie Forskningsråd, fordelt på Sapere Aude trin, 2014</t>
  </si>
  <si>
    <t>Ansøgt og bevilget beløb i Det Frie Forskningsråd, fordelt på Sapere Aude trin, mio. kr. 2014</t>
  </si>
  <si>
    <t>Tabel 3.2.X</t>
  </si>
  <si>
    <t>Tabel 3.3.X</t>
  </si>
  <si>
    <t>Tabel 3.4.X</t>
  </si>
  <si>
    <t>Tabel 3.5.X</t>
  </si>
  <si>
    <t>Antal ansøgninger og bevillinger fordelt på investeringstype, 2014</t>
  </si>
  <si>
    <t>Ansøgt beløb og bevilget beløb fordelt på investeringstype, mio. kr., 2014</t>
  </si>
  <si>
    <t>Antal bevillinger og bevilget beløb til strategisk forskning, fordelt på fagområde, i mio. kr., 2014</t>
  </si>
  <si>
    <t>Antal ansøgninger (fase 1) og bevillinger til strategisk forskning, 2010-2014</t>
  </si>
  <si>
    <t>Succesrater (fase 1) for højteknologiske projekter, pct., 2010-2014</t>
  </si>
  <si>
    <t>Antal ansøgninger og bevillinger til Videnpilot, 2010-2014</t>
  </si>
  <si>
    <t>Antal ansøgninger og bevillinger til Videnkupon, 2010-2014</t>
  </si>
  <si>
    <t>Antal ansøgninger og bevillinger til ErhvervsPhD, 2010-2014</t>
  </si>
  <si>
    <t>Antal ansøgninger og bevillinger til ErhvervsPostdoc, 2011-2014</t>
  </si>
  <si>
    <t>Antal ansøgninger og bevillinger til Iværksætterpilot, 2014</t>
  </si>
  <si>
    <t>Antal bevillinger og bevilget beløb til bilaterale samarbejder, 2014</t>
  </si>
  <si>
    <t>Antal bevillinger fra Innovationsfonden til dansk deltagelse i Joint Programming Initiatives (JPI), 2014</t>
  </si>
  <si>
    <t>Antal bevillinger fra Innovationsfonden til dansk deltagelse i European Research Networks (ERA-net), 2014</t>
  </si>
  <si>
    <t>Uddelinger i Danmarks Grundforskningsfond, mio. kr., 2010-2014</t>
  </si>
  <si>
    <t>Uddelinger i Danmarks Grundforskningsfond fordelt på hovedområder, pct., 2014</t>
  </si>
  <si>
    <t>Figur 1.4 + Figur 1.5</t>
  </si>
  <si>
    <t>Figur 4.7 + Figur 4.8</t>
  </si>
  <si>
    <t>Tabel 4.9.X A</t>
  </si>
  <si>
    <t>Tabel 4.9.X B</t>
  </si>
  <si>
    <t>Tabel 4.10.X A</t>
  </si>
  <si>
    <t>Tabel 4.10.X B</t>
  </si>
  <si>
    <t>Tabel 4.11.X A</t>
  </si>
  <si>
    <t>Tabel 4.11.X B</t>
  </si>
  <si>
    <t>Tabel 4.12.X A</t>
  </si>
  <si>
    <t>Tabel 4.12.X B</t>
  </si>
  <si>
    <t>Tabel 4.13.X A</t>
  </si>
  <si>
    <t>Tabel 4.13.X B</t>
  </si>
  <si>
    <t>Tabel 4.15.X A</t>
  </si>
  <si>
    <t>Tabel 4.15.X B</t>
  </si>
  <si>
    <t>Tabel 4.16.X A</t>
  </si>
  <si>
    <t>Tabel 4.16.X B</t>
  </si>
  <si>
    <t>Tabel 4.16.X C</t>
  </si>
  <si>
    <t>Tabel 4.17.X</t>
  </si>
  <si>
    <t>Tabel 4.18.X</t>
  </si>
  <si>
    <t>Tabel 4.19.X</t>
  </si>
  <si>
    <t>3. Danmarks Grundforskningsfond</t>
  </si>
  <si>
    <t>4. Det Frie Forskningsråd (DFF)</t>
  </si>
  <si>
    <t>5.1 Innovationsfonden</t>
  </si>
  <si>
    <t>5.1. Innovationsfonden</t>
  </si>
  <si>
    <t>5.1.1 Store projekter</t>
  </si>
  <si>
    <t>Tabel 5.6.X</t>
  </si>
  <si>
    <t>Tabel 5.7.X</t>
  </si>
  <si>
    <t>Tabel 5.8.X</t>
  </si>
  <si>
    <t>Tabel 5.9.X</t>
  </si>
  <si>
    <t>Tabel 5.10.X</t>
  </si>
  <si>
    <t>Tabel 5.11.X</t>
  </si>
  <si>
    <t>Tabel 5.12.X</t>
  </si>
  <si>
    <t>Tabel 5.13.X</t>
  </si>
  <si>
    <t>Tabel 5.14.X</t>
  </si>
  <si>
    <t>Tabel 5.15.X</t>
  </si>
  <si>
    <t>Tabel 5.16.X</t>
  </si>
  <si>
    <t>Tabel 5.17.X A</t>
  </si>
  <si>
    <t>Tabel 5.17.X B</t>
  </si>
  <si>
    <t>Tabel 5.18.X A</t>
  </si>
  <si>
    <t>Tabel 5.18.X B</t>
  </si>
  <si>
    <t>Tabel 5.19.X A</t>
  </si>
  <si>
    <t>Tabel 5.19.X B</t>
  </si>
  <si>
    <t>Tabel 5.20.X A</t>
  </si>
  <si>
    <t>Tabel 5.20.X B</t>
  </si>
  <si>
    <t>Tabel 5.21.X</t>
  </si>
  <si>
    <t>Tabel 5.22.X A</t>
  </si>
  <si>
    <t>Tabel 5.22.X B</t>
  </si>
  <si>
    <t>Tabel 5.23.X A</t>
  </si>
  <si>
    <t>Tabel 5.23.X B</t>
  </si>
  <si>
    <t>Tabel 5.23.X C</t>
  </si>
  <si>
    <t>Tabel 5.24.X</t>
  </si>
  <si>
    <t>Tabel 5.25.X</t>
  </si>
  <si>
    <t>Tabel 5.26.X</t>
  </si>
  <si>
    <t>Tabel 5.27.X</t>
  </si>
  <si>
    <t>Tabel 5.28.X</t>
  </si>
  <si>
    <t>Tabel 5.29.X</t>
  </si>
  <si>
    <t>Tabel 5.30.X</t>
  </si>
  <si>
    <t>Tabel 5.31.X</t>
  </si>
  <si>
    <t>Tabel 5.32.X A</t>
  </si>
  <si>
    <t>Tabel 5.32.X B</t>
  </si>
  <si>
    <t>Tabel 5.33.X A</t>
  </si>
  <si>
    <t>Tabel 5.33.X B</t>
  </si>
  <si>
    <t>Tabel 5.34.X A</t>
  </si>
  <si>
    <t>Tabel 5.34.X B</t>
  </si>
  <si>
    <t>Tabel 5.35.X A</t>
  </si>
  <si>
    <t>Tabel 5.35.X B</t>
  </si>
  <si>
    <t>Tabel 5.36.X</t>
  </si>
  <si>
    <t>Tabel 5.37.X</t>
  </si>
  <si>
    <t>Tabel 5.2</t>
  </si>
  <si>
    <t>Tabel 5.38.X</t>
  </si>
  <si>
    <t>Tabel 5.39.X</t>
  </si>
  <si>
    <t>Tabel 5.40.X</t>
  </si>
  <si>
    <t>Tabel 5.41.X</t>
  </si>
  <si>
    <t>Tabel 5.42.X</t>
  </si>
  <si>
    <t>Tabel 5.43.X</t>
  </si>
  <si>
    <t>Figur 5.4</t>
  </si>
  <si>
    <t>Figur 5.5</t>
  </si>
  <si>
    <t>Figur 5.6</t>
  </si>
  <si>
    <t>Figur 5.7</t>
  </si>
  <si>
    <t>Figur 5.8</t>
  </si>
  <si>
    <t>Figur 5.9</t>
  </si>
  <si>
    <t>Figur 5.10</t>
  </si>
  <si>
    <t>5.1.1. Store projekter</t>
  </si>
  <si>
    <t>Figur 5.11</t>
  </si>
  <si>
    <t>Figur 5.12</t>
  </si>
  <si>
    <t>Figur 5.13</t>
  </si>
  <si>
    <t>Figur 5.14</t>
  </si>
  <si>
    <t>Figur 5.15</t>
  </si>
  <si>
    <t>Figur 5.16</t>
  </si>
  <si>
    <t>Tabel 5.44.X</t>
  </si>
  <si>
    <t>Tabel 5.45.X</t>
  </si>
  <si>
    <t>Tabel 5.46.X</t>
  </si>
  <si>
    <t>Tabel 5.47.X</t>
  </si>
  <si>
    <t>Tabel 5.48.X</t>
  </si>
  <si>
    <t>Tabel 5.49.X</t>
  </si>
  <si>
    <t>Tabel 5.50.X</t>
  </si>
  <si>
    <t>Tabel 5.51.X</t>
  </si>
  <si>
    <t>Tabel 5.52.X</t>
  </si>
  <si>
    <t>Tabel 5.53.X</t>
  </si>
  <si>
    <t>Tabel 5.54.X</t>
  </si>
  <si>
    <t>Tabel 5.3</t>
  </si>
  <si>
    <t>Tabel 5.55.X</t>
  </si>
  <si>
    <t>Tabel 5.56.X</t>
  </si>
  <si>
    <t>Tabel 5.57.X</t>
  </si>
  <si>
    <t>Tabel 5.58.X</t>
  </si>
  <si>
    <t>Tabel 5.59.X</t>
  </si>
  <si>
    <t>Tabel 5.60.X</t>
  </si>
  <si>
    <t>Tabel 5.61.X</t>
  </si>
  <si>
    <t>Tabel 5.62.X</t>
  </si>
  <si>
    <t>Tabel 5.63.X</t>
  </si>
  <si>
    <t>Tabel 5.64.X</t>
  </si>
  <si>
    <t>Tabel 5.65.X</t>
  </si>
  <si>
    <t>Tabel 5.66.X</t>
  </si>
  <si>
    <t>Tabel 5.67.X</t>
  </si>
  <si>
    <t>Tabel 5.68.X</t>
  </si>
  <si>
    <t>Tabel 5.69.X</t>
  </si>
  <si>
    <t>Tabel 5.70.X</t>
  </si>
  <si>
    <t>Tabel 5.71.X</t>
  </si>
  <si>
    <t>Tabel 5.72.X</t>
  </si>
  <si>
    <t>Tabel 5.73.X</t>
  </si>
  <si>
    <t>Tabel 5.74.X</t>
  </si>
  <si>
    <t>Tabel 5.75.X</t>
  </si>
  <si>
    <t>Tabel 5.76.X</t>
  </si>
  <si>
    <t>Tabel 5.77.X</t>
  </si>
  <si>
    <t>Tabel 5.78X</t>
  </si>
  <si>
    <t>Tabel 5.79.X</t>
  </si>
  <si>
    <t>Tabel 5.80.X</t>
  </si>
  <si>
    <t>Tabel 5.81.X</t>
  </si>
  <si>
    <t>Tabel 5.82.X</t>
  </si>
  <si>
    <t>Tabel 5.83.X</t>
  </si>
  <si>
    <t>Tabel 5.84.X</t>
  </si>
  <si>
    <t>Tabel 5.85.X</t>
  </si>
  <si>
    <t>Tabel 5.86.X</t>
  </si>
  <si>
    <t>Tabel 5.87.X</t>
  </si>
  <si>
    <t>Tabel 5.88.X</t>
  </si>
  <si>
    <t>Tabel 5.89.X</t>
  </si>
  <si>
    <t>Tabel 5.90.X</t>
  </si>
  <si>
    <t>Tabel 5.91.X</t>
  </si>
  <si>
    <t>Tabel 5.92.X</t>
  </si>
  <si>
    <t>Tabel 5.93.X</t>
  </si>
  <si>
    <t>Tabel 5.4</t>
  </si>
  <si>
    <t>Tabel 5.94.X</t>
  </si>
  <si>
    <t>Tabel 5.95.X</t>
  </si>
  <si>
    <t>Tabel 5.96.X</t>
  </si>
  <si>
    <t>Tabel 5.97.X</t>
  </si>
  <si>
    <t>Tabel 5.98.X</t>
  </si>
  <si>
    <t>Tabel 5.99.X</t>
  </si>
  <si>
    <t>Tabel 5.100.X</t>
  </si>
  <si>
    <t>Tabel 5.5</t>
  </si>
  <si>
    <t>Tabel 5.101.X</t>
  </si>
  <si>
    <t>Tabel 5.102.X</t>
  </si>
  <si>
    <t>Tabel 5.103.X</t>
  </si>
  <si>
    <t>Tabel 5.104.X</t>
  </si>
  <si>
    <t>5.1.2 InnoBooster</t>
  </si>
  <si>
    <t>Succesrate for bevilget beløb</t>
  </si>
  <si>
    <t>5.1.2. InnoBooster</t>
  </si>
  <si>
    <t>5.1.3. Talenter</t>
  </si>
  <si>
    <t>5.1.4 Internationale samarbejdsprogrammer</t>
  </si>
  <si>
    <t>5.1.3 Talenter</t>
  </si>
  <si>
    <t>Succesrate opnået bevilling (pct.)</t>
  </si>
  <si>
    <t>Succesrate opnået stipendie (pct.)</t>
  </si>
  <si>
    <t>Tabel 5.6</t>
  </si>
  <si>
    <t xml:space="preserve">Note: Det Frie Forskningsråds høje ansøgte beløb skyldes til dels ansøgninger til YDUN, som beløber sig til mere end. 3 mia. kr. For Danmarks Grundforskningsfond er kun medtaget fondens Centers of Excellence. Danmarks Grundforskningsfonds bevillinger på 692 mio. kr. er gået til 12 nye Centers of Excellence, og udbetales over en årrække. </t>
  </si>
  <si>
    <t>Note: For Danmarks Grundforskningsfond er kun medtaget fondens ’Centers of Excellence’ program. Grundforskningsfondens ansøgningsrunde gik fra 2012-2014.</t>
  </si>
  <si>
    <t>Note: Det Frie Forskningsråds forskningsprojekter er et virkemiddel, der retter sig til senior-forskere. Øvrige er virkemidler, som f.eks. forskningskonferencer og -ophold samt skolarstipendier. Tallene i tabellen er afrundet, for flere decimaler henvises til det  tilhørende excelark.</t>
  </si>
  <si>
    <t>Note: For Innovationsfonden er kun medtaget det bevilgede beløb til strategisk forskning</t>
  </si>
  <si>
    <t>Note: Fra og med 2014 er BNP opgørelsen ændret, således at BNP i 2008 blev opjusteret med 2,5 pct. Før revisionen opfyldte Danmark Barcelonamålsætningen fra og med 2009, men i den nye opgørelse er målsætningen ikke opfyldt i 2010 og 2011. Databrud i 2007 pga. ændret metode for dataindsamling.</t>
  </si>
  <si>
    <t>Kilde: Danmarks Statistik, www.statistikbanken.dk/cfabnp  (2013 er foreløbige tal)</t>
  </si>
  <si>
    <t>Pengestrømme fra forskningsfinansierende til forskningsudførende sektorer i Danmark, mio. kr., 2013</t>
  </si>
  <si>
    <t>Kilde: Danmarks Statistik - http://dst.dk/da/Statistik/emner/forskning-udvikling-og-innovation.aspx samt egne beregninger</t>
  </si>
  <si>
    <t>Figur 2.3</t>
  </si>
  <si>
    <t>Mio. kr.</t>
  </si>
  <si>
    <t>Det offentlige forskningsbudget, 2014, mio. kr. (løbende priser)</t>
  </si>
  <si>
    <t xml:space="preserve">Kilde: Finansloven 2014, Danmarks Statistik, Danmarks Grundforskningsfond. </t>
  </si>
  <si>
    <t>Basismidler til universiteter m.v.*</t>
  </si>
  <si>
    <t>Forskningsrådene</t>
  </si>
  <si>
    <t>Andre større tilskudspuljer</t>
  </si>
  <si>
    <t>Internationale aktiviteter</t>
  </si>
  <si>
    <t>Statslige bevillinger til forskning og udvikling, fordelt på bevillingstyper, mio. kr., 2014</t>
  </si>
  <si>
    <t>Note: Statslige bevillinger udmøntes på finansloven. *Foruden basismidler til universiteterne indgår i denne post forskningsinstitutioner og enkelte programmidler som udmøntes af universiteter, der tilsammen udgør en mindre del af midlerne.</t>
  </si>
  <si>
    <t>Kilde: Finansloven 2014, Danmarks Statistik, Danmarks Grundforskningsfond.</t>
  </si>
  <si>
    <t xml:space="preserve">Note: Figuren summer til totalen af det statslige forskningsbudget (dvs. udelukkende de midler, der er udbudt som programmidler og dermed en delmængde af det samlede statslige forskningsbudget, som både tæller program- og basismidler) plus Grundforskningsfondens midler fra det offentlige forskningsbudget. </t>
  </si>
  <si>
    <t>Kilde: Det offentlige forskningsbudget samt Styrelsen for forskning og innovations egne beregninger.</t>
  </si>
  <si>
    <t>Note: Talangivelserne for de enkelte år er de faktisk uddelte beløb og ikke de enkelte års bevillinger, hvilket vil sige at uddelingen på de 436 tilgår de aktive centre i 2014, samt øvrige virkemidler.</t>
  </si>
  <si>
    <r>
      <t xml:space="preserve">Forskningsfinansierende og forskningsudførende sektorer i Danmark, </t>
    </r>
    <r>
      <rPr>
        <b/>
        <i/>
        <sz val="9.5"/>
        <color theme="1"/>
        <rFont val="Calibri"/>
        <family val="2"/>
        <scheme val="minor"/>
      </rPr>
      <t>alene opgjort for</t>
    </r>
    <r>
      <rPr>
        <sz val="9.5"/>
        <color theme="1"/>
        <rFont val="Calibri"/>
        <family val="2"/>
        <scheme val="minor"/>
      </rPr>
      <t xml:space="preserve"> eksterne midler, mio. kr., 2013</t>
    </r>
  </si>
  <si>
    <t>Note: Nogle af de midler, der i 2014 var afsat til strategisk forskning på finansloven er anvendt til strategisk forskning i internationale samarbejder og til samfundspartnerskaber. Disse opgøres separat senere i kapitlet.</t>
  </si>
  <si>
    <t>Note: Tallene for 2011-2013 varierer fra tidligere Tal om forskning og innovation, da de tidligere er opgjort inkl. Erhvervspostdocs, men i år opgøres ekskl. Erhvervspostdocs. Tal for Erhvervspostdocs kan findes i separat opgørelse. Nogle af finanslovsmidlerne til højteknologiske projekter er anvendt til samfundspartnerskaber i 2014, hvorfor der ikke er bevilget nogen platforme dette år.</t>
  </si>
  <si>
    <t>Note: Tallene for 2011-2013 varierer fra tidligere Tal om forskning og innovation, da de tidligere er opgjort inkl. Erhvervspostdocs, men i år opgøres ekskl. Erhvervspostdocs. Tal for Erhvervspostdocs findes i en separat opgørelse. Nogle af finanslovsmidlerne til højteknologiske projekter er anvendt til samfundspartnerskaber i 2014, hvorfor der ikke er bevilget nogen platforme dette år.</t>
  </si>
  <si>
    <t>Note: Tallene for 2010-2013 varierer fra tidligere Tal om forskning og innovation, da de tidligere er opgjort inkl. Erhvervspostdocs, men i år opgøres ekskl. Erhvervspostdocs. Tal for Erhvervspostdocs kan findes i separat opgørelse. Nogle af finanslovsmidlerne til højteknologiske projekter er anvendt til samfundspartnerskaber i 2014, hvorfor der ikke er bevilget nogen platforme dette år.</t>
  </si>
  <si>
    <t>Ansøgt beløb (fase 1) og bevilget beløb til højteknologiske projekter, mio. kr., 2010-2014</t>
  </si>
  <si>
    <t>Antal ansøgninger (fase 1) og bevillinger til højteknologiske projekter, 2010-2014</t>
  </si>
  <si>
    <t>Gennemsnitlige bevillingsstørrelser til højteknologiske projekter, mio. kr. (2014 priser), 2010-2014</t>
  </si>
  <si>
    <t>Note: Tallene for 2011-2013 varierer fra tidligere Tal om forskning og innovation, da de tidligere er opgjort inkl. Erhvervspostdocs, men i år opgøres ekskl. Erhvervspostdocs. Tal for Erhvervspostdocs kan findes i separat opgørelse.</t>
  </si>
  <si>
    <t>Antal ansøgninger, bevillinger og bevilget beløb til samfundspartnerskaber, 2014</t>
  </si>
  <si>
    <t>Note: Bevillinger gives ud fra løbende ansøgningsfrister indtil puljen er tom. Ansøgningerne er derfor ikke i konkurrence med hinanden, men skal leve op til en række krav. Videnpilotordningen blev nedlagt som selvstændig ordning d. 20. juli 2014. Tallene for 2013 er revideret efter gennemgang af statistikken. Statistik for Videnpilot er opgjort efter det år, ansøgning er modtaget i overensstemmelse med tidligere år for dette virkemiddel, men forskelligt fra de fleste af Innovationsfondens virkemidler.</t>
  </si>
  <si>
    <t>Note: Bevillinger gives ud fra løbende ansøgningsfrister indtil puljen er tom. Ansøgningerne er derfor ikke i konkurrence med hinanden, men skal leve op til en række krav. Videnkuponordningen blev nedlagt som selvstændig ordning d. 20. juli 2014. Tallene for 2013 er revideret efter gennemgang af statistikken. Statistik for Videnkupon er opgjort efter det år, ansøgning er modtaget i overensstemmelse med tidligere år for dette virkemiddel, men forskelligt fra de fleste af Innovationsfondens virkemidler.</t>
  </si>
  <si>
    <t>Note: Fordelingen af bevilget beløb mellem aktivitetstyperne kan ændre sig i løbet af projektperioden. Desuden kan der opnås tillægsbevillinger i projektperioden. Omfanget af dette vil dog beløbsmæssigt være begrænset.</t>
  </si>
  <si>
    <t>Note: Opgørelsen er inkl. offentlige ErhvervsPhD, men uden de særlige kinesiske ErhvervsPhD bevilget i 2013</t>
  </si>
  <si>
    <t>Det Frie Forskningsråd</t>
  </si>
  <si>
    <t>Postdocs</t>
  </si>
  <si>
    <t>Succesrate (bevilget beløb)</t>
  </si>
  <si>
    <t>Forskningsprojekter</t>
  </si>
  <si>
    <t>Succesrate (opnået bevilling)</t>
  </si>
  <si>
    <t>Succesrater for bevilget beløb (bevilget beløb/ansøgt beløb)</t>
  </si>
  <si>
    <t>Succesrater for bevilling (antal bevillinger/antal ansøgninger)</t>
  </si>
  <si>
    <t>Succesrate for bevilling (antal bevillinger/antal ansøgninger)</t>
  </si>
  <si>
    <t>Succesrate for bevilget beløb (bevilget beløb/ansøgt beløb)</t>
  </si>
  <si>
    <t>Antal ansøgninger og bevillinger i Det Frie Forskningsråd, fordelt på faglige forskningsråd og køn, 2014</t>
  </si>
  <si>
    <t>Antal bevillinger i Det Frie Forskningsråd, fordelt på faglige forskningsråd og beløbsintervaller, 2014</t>
  </si>
  <si>
    <t>Procentfordeling af antal bevillinger i Det Frie Forskningsråd, fordelt på faglige forskningsråd og beløbsintervaller, i pct., 2014</t>
  </si>
  <si>
    <t>Antal ansøgninger og bevillinger i Det Frie Forskningsråd, fordelt på faglige råd og hovedansøgers alder i ansøgningsåret, 2014</t>
  </si>
  <si>
    <t>I alt antal bevillinger</t>
  </si>
  <si>
    <t>Succesrate for bevilget beløb (bevilget beløb/ansøgt beløb,  fase 1 eller uden faseopdeling)</t>
  </si>
  <si>
    <t>Succesrate for bevilling samlet for investeringstype</t>
  </si>
  <si>
    <t>Succesrate for bevilget beløb samlet for store projekter</t>
  </si>
  <si>
    <t>Succesrate for bevilling (antal bevillinger/ansøgninger, fase 1 eller uden faseopdeling)</t>
  </si>
  <si>
    <t>Succesrate for bevilling (antal bevillinger/ansøgninger, fase 1)</t>
  </si>
  <si>
    <t>Succesrate for bevilget beløb (bevilget beløb/ansøgt beløb,  fase 1)</t>
  </si>
  <si>
    <t>Antal ansøgninger og bevillinger til strategisk forskning, fordelt på faser, 2014</t>
  </si>
  <si>
    <t>Antal ansøgninger og bevillinger til strategisk forskning, fordelt på fagområde, 2014</t>
  </si>
  <si>
    <t>Succesrater for bevilling (antal bevillinger/ansøgninger i fase 1)</t>
  </si>
  <si>
    <t>Succesrater for bevilget beløb (bevilget beløb/ansøgt beløb i fase 1 )</t>
  </si>
  <si>
    <t>Antal ansøgninger og bevillinger til strategisk forskning, fordelt på fagområde og køn, 2014</t>
  </si>
  <si>
    <t>Antal bevillinger til strategisk forskning, fordelt på fagområde og beløbsintervaller, 2014</t>
  </si>
  <si>
    <t>Procentfordeling af antal bevillinger til strategisk forskning, fordelt på fagområde og beløbsintervaller, i pct., 2014</t>
  </si>
  <si>
    <t>Antal ansøgninger (fase 1) og bevillinger til strategisk forskning, fordelt på fagområde og hovedansøgers alder ultimo ansøgningsåret, 2014</t>
  </si>
  <si>
    <t>I alt bevillinger</t>
  </si>
  <si>
    <t>Succesrate for bevilget beløb (bevilget beløb/ansøgt beløb, fase 1)</t>
  </si>
  <si>
    <t>Succesrate for bevilling (antal bevillinger/fase 1-ansøgninger)</t>
  </si>
  <si>
    <t>Succesrate for bevilling (antal bevillinger/antal fase 1-ansøgninger)</t>
  </si>
  <si>
    <t>Succesrate på beløb (bevilget beløb/ansøgt beløb, fase 1)</t>
  </si>
  <si>
    <t>Antal ansøgninger og bevillinger til højteknologiske projekter, fordelt på fase, 2014</t>
  </si>
  <si>
    <t>Antal ansøgninger og bevillinger til højteknologiske projekter, fordelt på hovedområder og faser, 2014</t>
  </si>
  <si>
    <t>Succesrate for bevilling (antal bevillinger/antal ansøgninger i fase 1)</t>
  </si>
  <si>
    <t>Antal bevillinger til højteknologiske projekter, fordelt på hovedområder og beløbsintervaller, 2014</t>
  </si>
  <si>
    <t>Procentfordeling af antal bevillinger til højteknologiske projekter, fordelt på hovedområder og beløbsintervaller, i pct., 2014</t>
  </si>
  <si>
    <t>Antal bevillinger til højteknologiske projekter, fordelt på parters institutionstilknytning, 2014</t>
  </si>
  <si>
    <t>Note: Antal bevillinger beskriver antallet af bevillinger, som den enkelte institution deltager i. Deltagelse af fx flere institutter fra samme universitet fremgår således ikke.</t>
  </si>
  <si>
    <t>Procentfordelingen henviser til andelen af bevillinger hvor en af de deltagende parter er tilknyttet pågældende institution.</t>
  </si>
  <si>
    <t>Andel af samlede antal bevillinger til højteknologiske projekter, fordelt på deltagende parters institutionstilknytning, i pct., 2014</t>
  </si>
  <si>
    <t>Note: Procentfordelingen henviser til andelen af bevillinger, hvor en af de deltagende parter er tilknyttet pågældende institution.</t>
  </si>
  <si>
    <t>Antal ansøgninger og bevillinger til Samfundspartnerskaber, fordelt på tema, 2014</t>
  </si>
  <si>
    <t>Antal bevillinger, fordelt på virkemiddel og bevillingsstørrelse, 2014</t>
  </si>
  <si>
    <t>Antal ansøgninger og bevillinger til InnoBooster, 2014</t>
  </si>
  <si>
    <t>Antal bevillinger til InnoBooster, fordelt på bevillingsstørrelse, 2014</t>
  </si>
  <si>
    <t>Antal ansøgninger og bevillinger til ErhvervsPhD, fordelt på køn, 2014</t>
  </si>
  <si>
    <t>Antal ansøgninger og bevillinger til ErhvervsPostdoc, fordelt på hovedområder, 2014</t>
  </si>
  <si>
    <t>Antal bevillinger til ErhvervsPostdoc, fordelt på hovedområder og beløbsintervaller, 2014</t>
  </si>
  <si>
    <t>Procentfordeling af antal bevillinger til ErhvervsPostdoc, fordelt på hovedområder og beløbsintervaller, i pct., 2014</t>
  </si>
  <si>
    <t>Antal bevillinger til ErhvervsPostdoc, fordelt på parters institutionstilknytning, 2014</t>
  </si>
  <si>
    <t>Andel af samlede antal bevillinger til ErhvervsPostdoc, fordelt på deltagende parters institutionstilknytning, i pct., 2014</t>
  </si>
  <si>
    <t>Antal ansøgte stipendier og bevillinger til Iværksætterpilot, fordelt på køn, 2014</t>
  </si>
  <si>
    <t>Antal ansøgte stipendier og bevillinger til Iværksætterpilot, fordelt på ansøgers regionale tilhørsforhold, 2014</t>
  </si>
  <si>
    <t>Antal ansøgte stipendier og bevillinger til Iværksætterpilot, fordelt på om ansøger var dimitteret ved ansøgningsfristen eller ej, 2014</t>
  </si>
  <si>
    <t>Antal ansøgninger og bevillinger i bilaterale samarbejdsprogrammer, fordelt på fagområde, 2014</t>
  </si>
  <si>
    <t xml:space="preserve">Antal bevillinger og bevilget beløb til tværnationale programmer Art. 185, 2014 </t>
  </si>
  <si>
    <t xml:space="preserve">Antal bevillinger og bevilget beløb til tværnationale programmer Art. 187, 2014 </t>
  </si>
  <si>
    <t>Det bevilgede beløb er tilsvarende budgettal for Innovationsfondens bevillinger.</t>
  </si>
  <si>
    <t>Succesrate (%) for bevilling (antal bevillinger/antal ansøgninger)</t>
  </si>
  <si>
    <t>Antal ansøgninger og bevillinger i Det Frie Forskningsråd til fordelt på Sapere Aude trin og køn, 2014</t>
  </si>
  <si>
    <t>mio. kr.</t>
  </si>
  <si>
    <t>pct.</t>
  </si>
  <si>
    <t>Uddannelses- og Forskningsministeriet</t>
  </si>
  <si>
    <t>Ministeriet for Fødevarer, Landbrug og Fiskeri</t>
  </si>
  <si>
    <t>Klima, Energi- og Bygningsministeriet</t>
  </si>
  <si>
    <t>Undervisningsministeriet</t>
  </si>
  <si>
    <t>Miljøministeriet</t>
  </si>
  <si>
    <t>Andre ministerier</t>
  </si>
  <si>
    <t>Total</t>
  </si>
  <si>
    <t>Statsligt forskningsbudget, midler som opgøres i kategorien 'programmidler', 2014</t>
  </si>
  <si>
    <t xml:space="preserve">Figur 2.4 </t>
  </si>
  <si>
    <t>Beløb</t>
  </si>
  <si>
    <t>Andel</t>
  </si>
  <si>
    <t>Forskningsfinansieriende</t>
  </si>
  <si>
    <t>PNP</t>
  </si>
  <si>
    <t>Offentlige</t>
  </si>
  <si>
    <t>Forskningsudførende</t>
  </si>
  <si>
    <t>Bevægelser</t>
  </si>
  <si>
    <t xml:space="preserve">Fra det offentlige til det offentlige </t>
  </si>
  <si>
    <t>Fra udlandet til det offentlige</t>
  </si>
  <si>
    <t>Fra PNP til det offentlige</t>
  </si>
  <si>
    <t>Fra virksomheder til det offentlige</t>
  </si>
  <si>
    <t>Fra virksomheder til virksomheder</t>
  </si>
  <si>
    <t>Fra det offentlige til virksomheder</t>
  </si>
  <si>
    <t>Fra udlandet til virksomheder</t>
  </si>
  <si>
    <t>Fra PNP til virksomheder</t>
  </si>
  <si>
    <t>Note: Det Frie Forskningsråds Sapere Aude program er opbygget af tre virkemidler; DFF-Forskertalent, DFF-Forskningsleder og DFF-Topforsker. DFF-Forskningsleder og DFF-Topforsker forløber med almindelig ansøgningsproces. DFF-Forskertalent kan ikke søges uden indstilling, og det er en forudsætning for indstilling, at forskeren har modtaget et individuelt postdocstipendium i samme år. Det ansøgte beløb er derfor lig det bevilgede beløb til individuelt postdocstipendium.</t>
  </si>
  <si>
    <t xml:space="preserve">Note: Det Frie Forskningsråds Sapere Aude program er opbygget med tre virkemidler; DFF-Forskertalent, DFF-Forskningsleder og DFF-Topforsker. DFF-Forskningsleder og DFF-Topforsker forløber med almindelig ansøgningsproces. Sapere Aude: DFF-Forskertalent kan ikke søges uden indstilling, og det er en forudsætning for indstilling at forskeren har modtaget et individuelt postdocstipendium i samme år. Derfor sættes antal ansøgninger til Sapere Aude DFF-Forskertalent til det samlede antal modtagere af DFF-Individuelt postdocstipendium. </t>
  </si>
  <si>
    <t>Note: Virkemidlet Sapere Aude: DFF-Forskertalent gives som en tillægsbevilling på maximum 500.000 kr. til udvalgte modtagere af DFF-Individuelt postdocstipendium samme år. I tabellerne fordelt på beløbsinterval er beløbet for tillægsbevillingen derfor lagt sammen med postdocbevillingen, når der fordeles på baggrund af ansøgt og bevilget beløb. Derfor kan tabellerne fordelt på beløbskategorier ud fra henholdsvis antal ansøgninger/bevillinger og ansøgt beløb/bevilget beløb ikke umiddelbart anvendes til at beregne en gennemsnitlig bevillingsstørrelse pr. beløbskategori.</t>
  </si>
  <si>
    <t>Tabel 5.22.X C</t>
  </si>
  <si>
    <t>Uddelinger i Danmarks Grundforskningsfond fordelt på programmer, i mio. kr., 2010-2014</t>
  </si>
  <si>
    <t>Gennemsnitlig bevilllingsstørrelser, fordelt på råd og fonde, pct., 2014</t>
  </si>
  <si>
    <t>Forskningsfinansierende og forskningsudførende sektorer i Danmark, alene opgjort for eksterne midler, mio. kr., 2013</t>
  </si>
  <si>
    <t>Inkluderet i Tal om forskning og innovation*</t>
  </si>
  <si>
    <t>*Udmøntet via Danmarks Grundforskningsfond, Innovationsfonden og Det Frie Forskningsråd.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</si>
</sst>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 #,##0_ ;_ * \-#,##0_ ;_ * &quot;-&quot;??_ ;_ @_ "/>
    <numFmt numFmtId="165" formatCode="_ * #,##0.0_ ;_ * \-#,##0.0_ ;_ * &quot;-&quot;??_ ;_ @_ "/>
    <numFmt numFmtId="166" formatCode="0.0"/>
    <numFmt numFmtId="167" formatCode="0_ ;\-0\ "/>
    <numFmt numFmtId="168" formatCode="_ * #,##0.0000000_ ;_ * \-#,##0.0000000_ ;_ * &quot;-&quot;??_ ;_ @_ "/>
    <numFmt numFmtId="169" formatCode="_ * #,##0.000_ ;_ * \-#,##0.000_ ;_ * &quot;-&quot;??_ ;_ @_ "/>
    <numFmt numFmtId="170" formatCode="_ * #,##0.0000_ ;_ * \-#,##0.0000_ ;_ * &quot;-&quot;??_ ;_ @_ "/>
    <numFmt numFmtId="171" formatCode="_ * #,##0.00000000_ ;_ * \-#,##0.00000000_ ;_ * &quot;-&quot;????????_ ;_ @_ "/>
    <numFmt numFmtId="172" formatCode="_ * #,##0.00000000000_ ;_ * \-#,##0.00000000000_ ;_ * &quot;-&quot;??_ ;_ @_ "/>
    <numFmt numFmtId="173" formatCode="_ * #,##0.00000_ ;_ * \-#,##0.00000_ ;_ * &quot;-&quot;??_ ;_ @_ "/>
    <numFmt numFmtId="174" formatCode="_(* #,##0_);_(* \(#,##0\);_(* &quot;-&quot;??_);_(@_)"/>
    <numFmt numFmtId="175" formatCode="#,##0_ ;\-#,##0\ "/>
  </numFmts>
  <fonts count="44" x14ac:knownFonts="1">
    <font>
      <sz val="11"/>
      <color theme="1"/>
      <name val="Calibri"/>
      <family val="2"/>
      <scheme val="minor"/>
    </font>
    <font>
      <sz val="11"/>
      <color theme="1"/>
      <name val="Calibri"/>
      <family val="2"/>
      <scheme val="minor"/>
    </font>
    <font>
      <sz val="11"/>
      <color theme="1"/>
      <name val="Arial"/>
      <family val="2"/>
    </font>
    <font>
      <b/>
      <sz val="26"/>
      <name val="Cambria"/>
      <family val="1"/>
      <scheme val="major"/>
    </font>
    <font>
      <sz val="11"/>
      <name val="Arial"/>
      <family val="2"/>
    </font>
    <font>
      <sz val="10"/>
      <name val="Arial"/>
      <family val="2"/>
    </font>
    <font>
      <u/>
      <sz val="10"/>
      <color indexed="12"/>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14"/>
      <name val="Calibri"/>
      <family val="2"/>
    </font>
    <font>
      <i/>
      <sz val="12"/>
      <color indexed="23"/>
      <name val="Calibri"/>
      <family val="2"/>
    </font>
    <font>
      <sz val="12"/>
      <color indexed="17"/>
      <name val="Calibri"/>
      <family val="2"/>
    </font>
    <font>
      <sz val="12"/>
      <color indexed="62"/>
      <name val="Calibri"/>
      <family val="2"/>
    </font>
    <font>
      <b/>
      <sz val="12"/>
      <color indexed="9"/>
      <name val="Calibri"/>
      <family val="2"/>
    </font>
    <font>
      <sz val="12"/>
      <color indexed="60"/>
      <name val="Calibri"/>
      <family val="2"/>
    </font>
    <font>
      <b/>
      <sz val="12"/>
      <color indexed="63"/>
      <name val="Calibri"/>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b/>
      <sz val="18"/>
      <color indexed="62"/>
      <name val="Cambria"/>
      <family val="2"/>
    </font>
    <font>
      <b/>
      <sz val="12"/>
      <color indexed="8"/>
      <name val="Calibri"/>
      <family val="2"/>
    </font>
    <font>
      <sz val="10"/>
      <color indexed="8"/>
      <name val="Arial"/>
      <family val="2"/>
    </font>
    <font>
      <b/>
      <sz val="11"/>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name val="Calibri"/>
      <family val="2"/>
    </font>
    <font>
      <b/>
      <sz val="11"/>
      <name val="Calibri"/>
      <family val="2"/>
      <scheme val="minor"/>
    </font>
    <font>
      <b/>
      <sz val="11"/>
      <color rgb="FF000000"/>
      <name val="Calibri"/>
      <family val="2"/>
      <scheme val="minor"/>
    </font>
    <font>
      <sz val="11"/>
      <color rgb="FF00B050"/>
      <name val="Calibri"/>
      <family val="2"/>
      <scheme val="minor"/>
    </font>
    <font>
      <b/>
      <i/>
      <sz val="9.5"/>
      <color theme="1"/>
      <name val="Calibri"/>
      <family val="2"/>
      <scheme val="minor"/>
    </font>
    <font>
      <sz val="9.5"/>
      <color theme="1"/>
      <name val="Calibri"/>
      <family val="2"/>
      <scheme val="minor"/>
    </font>
    <font>
      <i/>
      <sz val="16"/>
      <name val="Calibri"/>
      <family val="2"/>
      <scheme val="minor"/>
    </font>
    <font>
      <b/>
      <sz val="11"/>
      <color rgb="FFFF0000"/>
      <name val="Calibri"/>
      <family val="2"/>
      <scheme val="minor"/>
    </font>
    <font>
      <i/>
      <sz val="11"/>
      <color theme="1"/>
      <name val="Calibri"/>
      <family val="2"/>
      <scheme val="minor"/>
    </font>
    <font>
      <sz val="11"/>
      <color rgb="FF000000"/>
      <name val="Calibri"/>
      <family val="2"/>
    </font>
    <font>
      <i/>
      <sz val="11"/>
      <name val="Calibri"/>
      <family val="2"/>
      <scheme val="minor"/>
    </font>
    <font>
      <sz val="11"/>
      <color theme="0"/>
      <name val="Arial"/>
      <family val="2"/>
    </font>
    <font>
      <u/>
      <sz val="11"/>
      <name val="Calibri"/>
      <family val="2"/>
      <scheme val="minor"/>
    </font>
    <font>
      <i/>
      <sz val="16"/>
      <name val="Arial"/>
      <family val="2"/>
    </font>
    <font>
      <b/>
      <sz val="11"/>
      <name val="Arial"/>
      <family val="2"/>
    </font>
  </fonts>
  <fills count="19">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5"/>
      </patternFill>
    </fill>
    <fill>
      <patternFill patternType="solid">
        <fgColor indexed="42"/>
      </patternFill>
    </fill>
    <fill>
      <patternFill patternType="solid">
        <fgColor indexed="55"/>
      </patternFill>
    </fill>
    <fill>
      <patternFill patternType="solid">
        <fgColor indexed="19"/>
      </patternFill>
    </fill>
    <fill>
      <patternFill patternType="solid">
        <fgColor indexed="54"/>
      </patternFill>
    </fill>
    <fill>
      <patternFill patternType="solid">
        <fgColor indexed="53"/>
      </patternFill>
    </fill>
    <fill>
      <patternFill patternType="solid">
        <fgColor theme="0"/>
        <bgColor theme="4" tint="0.79998168889431442"/>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8"/>
      </top>
      <bottom/>
      <diagonal/>
    </border>
    <border>
      <left/>
      <right/>
      <top/>
      <bottom style="medium">
        <color indexed="64"/>
      </bottom>
      <diagonal/>
    </border>
    <border>
      <left/>
      <right style="thin">
        <color indexed="64"/>
      </right>
      <top/>
      <bottom/>
      <diagonal/>
    </border>
    <border>
      <left/>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521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applyNumberFormat="0" applyFill="0" applyBorder="0" applyAlignment="0" applyProtection="0"/>
    <xf numFmtId="0" fontId="5"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5" fillId="5" borderId="6" applyNumberFormat="0" applyFont="0" applyAlignment="0" applyProtection="0"/>
    <xf numFmtId="0" fontId="10" fillId="3" borderId="7" applyNumberFormat="0" applyAlignment="0" applyProtection="0"/>
    <xf numFmtId="0" fontId="11" fillId="12" borderId="0" applyNumberFormat="0" applyBorder="0" applyAlignment="0" applyProtection="0"/>
    <xf numFmtId="0" fontId="12" fillId="0" borderId="0" applyNumberFormat="0" applyFill="0" applyBorder="0" applyAlignment="0" applyProtection="0"/>
    <xf numFmtId="0" fontId="13" fillId="13" borderId="0" applyNumberFormat="0" applyBorder="0" applyAlignment="0" applyProtection="0"/>
    <xf numFmtId="0" fontId="14" fillId="4" borderId="7" applyNumberFormat="0" applyAlignment="0" applyProtection="0"/>
    <xf numFmtId="43" fontId="5" fillId="0" borderId="0" applyFont="0" applyFill="0" applyBorder="0" applyAlignment="0" applyProtection="0"/>
    <xf numFmtId="0" fontId="15" fillId="14" borderId="8" applyNumberFormat="0" applyAlignment="0" applyProtection="0"/>
    <xf numFmtId="0" fontId="6" fillId="0" borderId="0" applyNumberFormat="0" applyFill="0" applyBorder="0" applyAlignment="0" applyProtection="0">
      <alignment vertical="top"/>
      <protection locked="0"/>
    </xf>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16" fillId="9" borderId="0" applyNumberFormat="0" applyBorder="0" applyAlignment="0" applyProtection="0"/>
    <xf numFmtId="0" fontId="17" fillId="3" borderId="9" applyNumberFormat="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9" fontId="5" fillId="0" borderId="0" applyFon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xf numFmtId="0" fontId="23" fillId="0" borderId="14" applyNumberFormat="0" applyFill="0" applyAlignment="0" applyProtection="0"/>
    <xf numFmtId="0" fontId="5" fillId="0" borderId="0"/>
    <xf numFmtId="0" fontId="1" fillId="0" borderId="0"/>
    <xf numFmtId="0" fontId="5" fillId="0" borderId="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23" fillId="0" borderId="14" applyNumberFormat="0" applyFill="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7" fillId="3" borderId="9" applyNumberForma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4" fillId="4" borderId="7" applyNumberFormat="0" applyAlignment="0" applyProtection="0"/>
    <xf numFmtId="0" fontId="10" fillId="3" borderId="7"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1" fillId="0" borderId="0" applyFont="0" applyFill="0" applyBorder="0" applyAlignment="0" applyProtection="0"/>
    <xf numFmtId="0" fontId="24" fillId="0" borderId="0"/>
    <xf numFmtId="0" fontId="4" fillId="0" borderId="0"/>
    <xf numFmtId="0" fontId="27" fillId="0" borderId="0" applyNumberFormat="0" applyFill="0" applyBorder="0" applyAlignment="0" applyProtection="0"/>
  </cellStyleXfs>
  <cellXfs count="433">
    <xf numFmtId="0" fontId="0" fillId="0" borderId="0" xfId="0"/>
    <xf numFmtId="0" fontId="3" fillId="2" borderId="0" xfId="0" applyFont="1" applyFill="1" applyAlignment="1">
      <alignment horizontal="left"/>
    </xf>
    <xf numFmtId="0" fontId="3" fillId="2" borderId="0" xfId="0" applyFont="1" applyFill="1" applyAlignment="1">
      <alignment horizontal="left" vertical="center"/>
    </xf>
    <xf numFmtId="0" fontId="2" fillId="2" borderId="0" xfId="0" applyFont="1" applyFill="1" applyAlignment="1">
      <alignment vertical="center"/>
    </xf>
    <xf numFmtId="164" fontId="25" fillId="18" borderId="0" xfId="0" applyNumberFormat="1" applyFont="1" applyFill="1" applyBorder="1"/>
    <xf numFmtId="0" fontId="26" fillId="2" borderId="0" xfId="0" applyFont="1" applyFill="1" applyBorder="1" applyProtection="1">
      <protection locked="0"/>
    </xf>
    <xf numFmtId="0" fontId="26" fillId="2" borderId="0" xfId="0" applyFont="1" applyFill="1" applyProtection="1">
      <protection locked="0"/>
    </xf>
    <xf numFmtId="1" fontId="26" fillId="2" borderId="0" xfId="0" applyNumberFormat="1" applyFont="1" applyFill="1"/>
    <xf numFmtId="164" fontId="26" fillId="2" borderId="0" xfId="0" applyNumberFormat="1" applyFont="1" applyFill="1"/>
    <xf numFmtId="164" fontId="26" fillId="2" borderId="0" xfId="0" applyNumberFormat="1" applyFont="1" applyFill="1" applyProtection="1">
      <protection locked="0"/>
    </xf>
    <xf numFmtId="0" fontId="26" fillId="2" borderId="0" xfId="0" applyFont="1" applyFill="1" applyAlignment="1" applyProtection="1">
      <protection locked="0"/>
    </xf>
    <xf numFmtId="0" fontId="26" fillId="2" borderId="0" xfId="0" applyFont="1" applyFill="1" applyAlignment="1" applyProtection="1">
      <alignment horizontal="left"/>
      <protection locked="0"/>
    </xf>
    <xf numFmtId="0" fontId="26" fillId="2" borderId="0" xfId="0" applyNumberFormat="1" applyFont="1" applyFill="1" applyProtection="1">
      <protection locked="0"/>
    </xf>
    <xf numFmtId="0" fontId="26" fillId="2" borderId="0" xfId="0" applyFont="1" applyFill="1" applyAlignment="1" applyProtection="1">
      <alignment horizontal="left" indent="1"/>
      <protection locked="0"/>
    </xf>
    <xf numFmtId="0" fontId="25" fillId="2" borderId="0" xfId="0" applyFont="1" applyFill="1" applyBorder="1" applyAlignment="1"/>
    <xf numFmtId="0" fontId="29" fillId="0" borderId="0" xfId="0" applyFont="1" applyAlignment="1">
      <alignment vertical="center"/>
    </xf>
    <xf numFmtId="0" fontId="26" fillId="0" borderId="26" xfId="0" applyFont="1" applyFill="1" applyBorder="1"/>
    <xf numFmtId="164" fontId="30" fillId="2" borderId="0" xfId="1" applyNumberFormat="1" applyFont="1" applyFill="1" applyAlignment="1">
      <alignment vertical="center"/>
    </xf>
    <xf numFmtId="164" fontId="30" fillId="2" borderId="0" xfId="1" applyNumberFormat="1" applyFont="1" applyFill="1" applyBorder="1" applyAlignment="1">
      <alignment vertical="center"/>
    </xf>
    <xf numFmtId="164" fontId="26" fillId="2" borderId="0" xfId="1" applyNumberFormat="1" applyFont="1" applyFill="1" applyAlignment="1">
      <alignment vertical="center"/>
    </xf>
    <xf numFmtId="0" fontId="1" fillId="2" borderId="0" xfId="0" applyFont="1" applyFill="1" applyAlignment="1">
      <alignment vertical="center"/>
    </xf>
    <xf numFmtId="164" fontId="26" fillId="2" borderId="0" xfId="1" applyNumberFormat="1" applyFont="1" applyFill="1" applyAlignment="1">
      <alignment horizontal="left" vertical="center"/>
    </xf>
    <xf numFmtId="164" fontId="30" fillId="2" borderId="1" xfId="1" applyNumberFormat="1" applyFont="1" applyFill="1" applyBorder="1" applyAlignment="1">
      <alignment horizontal="left" vertical="center"/>
    </xf>
    <xf numFmtId="164" fontId="30" fillId="2" borderId="1" xfId="1" applyNumberFormat="1" applyFont="1" applyFill="1" applyBorder="1" applyAlignment="1">
      <alignment horizontal="right" vertical="center"/>
    </xf>
    <xf numFmtId="164" fontId="26" fillId="2" borderId="1" xfId="1" applyNumberFormat="1" applyFont="1" applyFill="1" applyBorder="1" applyAlignment="1">
      <alignment vertical="center"/>
    </xf>
    <xf numFmtId="43" fontId="26" fillId="2" borderId="1" xfId="1" applyNumberFormat="1" applyFont="1" applyFill="1" applyBorder="1" applyAlignment="1">
      <alignment vertical="center"/>
    </xf>
    <xf numFmtId="0" fontId="26" fillId="0" borderId="0" xfId="0" applyFont="1" applyFill="1" applyAlignment="1">
      <alignment vertical="center"/>
    </xf>
    <xf numFmtId="0" fontId="30" fillId="2" borderId="1" xfId="1" applyNumberFormat="1" applyFont="1" applyFill="1" applyBorder="1" applyAlignment="1">
      <alignment horizontal="right" vertical="center"/>
    </xf>
    <xf numFmtId="164" fontId="30" fillId="2" borderId="1" xfId="1" applyNumberFormat="1" applyFont="1" applyFill="1" applyBorder="1" applyAlignment="1">
      <alignment vertical="center"/>
    </xf>
    <xf numFmtId="164" fontId="1" fillId="2" borderId="0" xfId="0" applyNumberFormat="1" applyFont="1" applyFill="1" applyAlignment="1">
      <alignment vertical="center"/>
    </xf>
    <xf numFmtId="0" fontId="26" fillId="0" borderId="0" xfId="0" applyFont="1" applyFill="1" applyBorder="1" applyAlignment="1">
      <alignment vertical="center"/>
    </xf>
    <xf numFmtId="0" fontId="26" fillId="0" borderId="27" xfId="0" applyFont="1" applyFill="1" applyBorder="1" applyAlignment="1">
      <alignment vertical="center"/>
    </xf>
    <xf numFmtId="164" fontId="30" fillId="2" borderId="29" xfId="1" applyNumberFormat="1" applyFont="1" applyFill="1" applyBorder="1" applyAlignment="1">
      <alignment vertical="center"/>
    </xf>
    <xf numFmtId="164" fontId="26" fillId="0" borderId="27" xfId="1" applyNumberFormat="1" applyFont="1" applyFill="1" applyBorder="1" applyAlignment="1">
      <alignment vertical="center"/>
    </xf>
    <xf numFmtId="164" fontId="30" fillId="0" borderId="27" xfId="1" applyNumberFormat="1" applyFont="1" applyFill="1" applyBorder="1" applyAlignment="1">
      <alignment vertical="center"/>
    </xf>
    <xf numFmtId="9" fontId="26" fillId="2" borderId="1" xfId="2" applyFont="1" applyFill="1" applyBorder="1" applyAlignment="1">
      <alignment vertical="center"/>
    </xf>
    <xf numFmtId="0" fontId="25" fillId="2" borderId="0" xfId="0" applyFont="1" applyFill="1" applyBorder="1"/>
    <xf numFmtId="0" fontId="30" fillId="2" borderId="0" xfId="0" applyFont="1" applyFill="1" applyBorder="1"/>
    <xf numFmtId="0" fontId="31" fillId="2" borderId="0" xfId="0" applyFont="1" applyFill="1" applyBorder="1"/>
    <xf numFmtId="0" fontId="0" fillId="2" borderId="0" xfId="0" applyFont="1" applyFill="1" applyBorder="1"/>
    <xf numFmtId="0" fontId="28" fillId="2" borderId="0" xfId="0" applyFont="1" applyFill="1" applyBorder="1"/>
    <xf numFmtId="0" fontId="0" fillId="2" borderId="0" xfId="0" applyFont="1" applyFill="1" applyAlignment="1">
      <alignment vertical="center"/>
    </xf>
    <xf numFmtId="0" fontId="0" fillId="2" borderId="1" xfId="0" applyFont="1" applyFill="1" applyBorder="1"/>
    <xf numFmtId="0" fontId="31" fillId="2" borderId="1" xfId="0" applyFont="1" applyFill="1" applyBorder="1"/>
    <xf numFmtId="0" fontId="32" fillId="2" borderId="0" xfId="0" applyFont="1" applyFill="1" applyBorder="1"/>
    <xf numFmtId="0" fontId="25" fillId="2" borderId="1" xfId="0" applyFont="1" applyFill="1" applyBorder="1"/>
    <xf numFmtId="0" fontId="26" fillId="2" borderId="0" xfId="0" applyFont="1" applyFill="1" applyBorder="1"/>
    <xf numFmtId="0" fontId="25" fillId="2" borderId="1" xfId="0" applyFont="1" applyFill="1" applyBorder="1" applyAlignment="1">
      <alignment horizontal="left"/>
    </xf>
    <xf numFmtId="0" fontId="26" fillId="2" borderId="1" xfId="0" applyFont="1" applyFill="1" applyBorder="1"/>
    <xf numFmtId="0" fontId="30" fillId="2" borderId="1" xfId="0" applyFont="1" applyFill="1" applyBorder="1"/>
    <xf numFmtId="0" fontId="0" fillId="2" borderId="0" xfId="0" applyFont="1" applyFill="1"/>
    <xf numFmtId="3" fontId="26" fillId="2" borderId="1" xfId="0" applyNumberFormat="1" applyFont="1" applyFill="1" applyBorder="1"/>
    <xf numFmtId="0" fontId="0" fillId="2" borderId="0" xfId="0" applyFont="1" applyFill="1" applyBorder="1" applyAlignment="1">
      <alignment vertical="center"/>
    </xf>
    <xf numFmtId="0" fontId="26" fillId="2" borderId="4" xfId="1" applyNumberFormat="1" applyFont="1" applyFill="1" applyBorder="1" applyAlignment="1">
      <alignment horizontal="left" vertical="center"/>
    </xf>
    <xf numFmtId="0" fontId="26" fillId="2" borderId="0" xfId="1" applyNumberFormat="1" applyFont="1" applyFill="1" applyBorder="1" applyAlignment="1">
      <alignment horizontal="left" vertical="center"/>
    </xf>
    <xf numFmtId="164" fontId="26" fillId="2" borderId="0" xfId="1" applyNumberFormat="1" applyFont="1" applyFill="1" applyBorder="1" applyAlignment="1">
      <alignment vertical="center"/>
    </xf>
    <xf numFmtId="0" fontId="26" fillId="0" borderId="0" xfId="0" applyFont="1" applyAlignment="1">
      <alignment vertical="center"/>
    </xf>
    <xf numFmtId="0" fontId="0" fillId="2" borderId="1" xfId="0" applyFont="1" applyFill="1" applyBorder="1" applyAlignment="1">
      <alignment vertical="center"/>
    </xf>
    <xf numFmtId="0" fontId="25" fillId="2" borderId="1" xfId="0" applyFont="1" applyFill="1" applyBorder="1" applyAlignment="1">
      <alignment vertical="center"/>
    </xf>
    <xf numFmtId="165" fontId="26" fillId="2" borderId="1" xfId="1" applyNumberFormat="1" applyFont="1" applyFill="1" applyBorder="1" applyAlignment="1">
      <alignment vertical="center"/>
    </xf>
    <xf numFmtId="175" fontId="26" fillId="2" borderId="1" xfId="1" applyNumberFormat="1" applyFont="1" applyFill="1" applyBorder="1" applyAlignment="1">
      <alignment vertical="center"/>
    </xf>
    <xf numFmtId="175" fontId="26" fillId="2" borderId="0" xfId="1" applyNumberFormat="1" applyFont="1" applyFill="1" applyBorder="1" applyAlignment="1">
      <alignment vertical="center"/>
    </xf>
    <xf numFmtId="9" fontId="26" fillId="2" borderId="1" xfId="2" applyFont="1" applyFill="1" applyBorder="1" applyAlignment="1">
      <alignment horizontal="right" vertical="center"/>
    </xf>
    <xf numFmtId="0" fontId="0" fillId="0" borderId="26" xfId="0" applyFont="1" applyFill="1" applyBorder="1" applyAlignment="1">
      <alignment vertical="center" wrapText="1"/>
    </xf>
    <xf numFmtId="0" fontId="0" fillId="0" borderId="0" xfId="0" applyFont="1" applyFill="1" applyBorder="1" applyAlignment="1">
      <alignment vertical="center" wrapText="1"/>
    </xf>
    <xf numFmtId="0" fontId="0" fillId="2" borderId="0"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xf>
    <xf numFmtId="0" fontId="0" fillId="2" borderId="28" xfId="0" applyFont="1" applyFill="1" applyBorder="1" applyAlignment="1">
      <alignment vertical="center"/>
    </xf>
    <xf numFmtId="0" fontId="26" fillId="0" borderId="27" xfId="0" applyFont="1" applyBorder="1" applyAlignment="1">
      <alignment vertical="center"/>
    </xf>
    <xf numFmtId="0" fontId="0" fillId="0" borderId="27" xfId="0" applyFont="1" applyFill="1" applyBorder="1" applyAlignment="1">
      <alignment vertical="center"/>
    </xf>
    <xf numFmtId="0" fontId="0" fillId="2" borderId="27"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29" xfId="0" applyFont="1" applyFill="1" applyBorder="1" applyAlignment="1">
      <alignment vertical="center"/>
    </xf>
    <xf numFmtId="164" fontId="0" fillId="2" borderId="0" xfId="0" applyNumberFormat="1" applyFont="1" applyFill="1" applyAlignment="1">
      <alignment vertical="center"/>
    </xf>
    <xf numFmtId="0" fontId="0" fillId="0" borderId="32" xfId="0" applyFont="1" applyFill="1" applyBorder="1" applyAlignment="1">
      <alignment vertical="center"/>
    </xf>
    <xf numFmtId="164" fontId="30" fillId="2" borderId="0" xfId="1" applyNumberFormat="1" applyFont="1" applyFill="1" applyAlignment="1" applyProtection="1">
      <alignment horizontal="left"/>
      <protection locked="0"/>
    </xf>
    <xf numFmtId="164" fontId="30" fillId="2" borderId="0" xfId="1" applyNumberFormat="1" applyFont="1" applyFill="1" applyAlignment="1" applyProtection="1">
      <alignment horizontal="center"/>
      <protection locked="0"/>
    </xf>
    <xf numFmtId="164" fontId="30" fillId="2" borderId="0" xfId="1" applyNumberFormat="1" applyFont="1" applyFill="1" applyAlignment="1" applyProtection="1">
      <protection locked="0"/>
    </xf>
    <xf numFmtId="164" fontId="30" fillId="2" borderId="0" xfId="1" applyNumberFormat="1" applyFont="1" applyFill="1" applyBorder="1" applyAlignment="1" applyProtection="1">
      <alignment horizontal="center"/>
      <protection locked="0"/>
    </xf>
    <xf numFmtId="164" fontId="26" fillId="2" borderId="0" xfId="1" applyNumberFormat="1" applyFont="1" applyFill="1" applyBorder="1" applyAlignment="1" applyProtection="1">
      <protection locked="0"/>
    </xf>
    <xf numFmtId="164" fontId="26" fillId="2" borderId="0" xfId="1" applyNumberFormat="1" applyFont="1" applyFill="1" applyAlignment="1" applyProtection="1">
      <protection locked="0"/>
    </xf>
    <xf numFmtId="164" fontId="30" fillId="2" borderId="0" xfId="1" applyNumberFormat="1" applyFont="1" applyFill="1" applyBorder="1" applyAlignment="1" applyProtection="1">
      <protection locked="0"/>
    </xf>
    <xf numFmtId="164" fontId="26" fillId="2" borderId="0" xfId="0" applyNumberFormat="1" applyFont="1" applyFill="1" applyBorder="1" applyAlignment="1"/>
    <xf numFmtId="0" fontId="30" fillId="2" borderId="1" xfId="1" applyNumberFormat="1" applyFont="1" applyFill="1" applyBorder="1" applyAlignment="1" applyProtection="1">
      <protection locked="0"/>
    </xf>
    <xf numFmtId="0" fontId="26" fillId="2" borderId="0" xfId="0" applyFont="1" applyFill="1" applyBorder="1" applyAlignment="1" applyProtection="1">
      <alignment horizontal="left" indent="1"/>
      <protection locked="0"/>
    </xf>
    <xf numFmtId="164" fontId="26" fillId="2" borderId="1" xfId="1" applyNumberFormat="1" applyFont="1" applyFill="1" applyBorder="1" applyAlignment="1" applyProtection="1">
      <protection locked="0"/>
    </xf>
    <xf numFmtId="0" fontId="1" fillId="2" borderId="0" xfId="0" applyNumberFormat="1" applyFont="1" applyFill="1"/>
    <xf numFmtId="0" fontId="26" fillId="2" borderId="0" xfId="0" applyFont="1" applyFill="1" applyBorder="1" applyAlignment="1" applyProtection="1">
      <alignment horizontal="left"/>
      <protection locked="0"/>
    </xf>
    <xf numFmtId="164" fontId="30" fillId="2" borderId="1" xfId="1" applyNumberFormat="1" applyFont="1" applyFill="1" applyBorder="1" applyAlignment="1" applyProtection="1">
      <protection locked="0"/>
    </xf>
    <xf numFmtId="164" fontId="26" fillId="2" borderId="0" xfId="1" applyNumberFormat="1" applyFont="1" applyFill="1" applyAlignment="1" applyProtection="1">
      <alignment horizontal="left"/>
      <protection locked="0"/>
    </xf>
    <xf numFmtId="164" fontId="26" fillId="2" borderId="0" xfId="1" applyNumberFormat="1" applyFont="1" applyFill="1" applyBorder="1" applyAlignment="1" applyProtection="1">
      <alignment horizontal="left"/>
      <protection locked="0"/>
    </xf>
    <xf numFmtId="164" fontId="28" fillId="2" borderId="0" xfId="1" applyNumberFormat="1" applyFont="1" applyFill="1" applyAlignment="1" applyProtection="1">
      <alignment horizontal="left"/>
      <protection locked="0"/>
    </xf>
    <xf numFmtId="164" fontId="28" fillId="2" borderId="0" xfId="1" applyNumberFormat="1" applyFont="1" applyFill="1" applyAlignment="1" applyProtection="1">
      <protection locked="0"/>
    </xf>
    <xf numFmtId="0" fontId="30" fillId="2" borderId="0" xfId="0" applyFont="1" applyFill="1" applyBorder="1" applyAlignment="1" applyProtection="1">
      <protection locked="0"/>
    </xf>
    <xf numFmtId="164" fontId="30" fillId="2" borderId="0" xfId="1" applyNumberFormat="1" applyFont="1" applyFill="1" applyBorder="1" applyAlignment="1"/>
    <xf numFmtId="165" fontId="26" fillId="2" borderId="1" xfId="1" applyNumberFormat="1" applyFont="1" applyFill="1" applyBorder="1" applyAlignment="1" applyProtection="1">
      <protection locked="0"/>
    </xf>
    <xf numFmtId="166" fontId="26" fillId="2" borderId="0" xfId="0" applyNumberFormat="1" applyFont="1" applyFill="1" applyBorder="1" applyAlignment="1" applyProtection="1">
      <protection locked="0"/>
    </xf>
    <xf numFmtId="164" fontId="26" fillId="2" borderId="0" xfId="1" applyNumberFormat="1" applyFont="1" applyFill="1" applyBorder="1"/>
    <xf numFmtId="170" fontId="26" fillId="2" borderId="0" xfId="1" applyNumberFormat="1" applyFont="1" applyFill="1" applyBorder="1" applyAlignment="1" applyProtection="1">
      <protection locked="0"/>
    </xf>
    <xf numFmtId="164" fontId="26" fillId="2" borderId="0" xfId="1" applyNumberFormat="1" applyFont="1" applyFill="1" applyBorder="1" applyAlignment="1"/>
    <xf numFmtId="0" fontId="26" fillId="2" borderId="0" xfId="1" applyNumberFormat="1" applyFont="1" applyFill="1" applyBorder="1" applyAlignment="1" applyProtection="1">
      <alignment vertical="top" wrapText="1"/>
      <protection locked="0"/>
    </xf>
    <xf numFmtId="0" fontId="1" fillId="0" borderId="0" xfId="0" applyNumberFormat="1" applyFont="1" applyBorder="1" applyAlignment="1">
      <alignment vertical="top" wrapText="1"/>
    </xf>
    <xf numFmtId="164" fontId="30" fillId="2" borderId="1" xfId="1" applyNumberFormat="1" applyFont="1" applyFill="1" applyBorder="1" applyAlignment="1" applyProtection="1">
      <alignment horizontal="center"/>
      <protection locked="0"/>
    </xf>
    <xf numFmtId="171" fontId="26" fillId="2" borderId="0" xfId="0" applyNumberFormat="1" applyFont="1" applyFill="1" applyBorder="1" applyAlignment="1" applyProtection="1">
      <alignment horizontal="left" indent="1"/>
      <protection locked="0"/>
    </xf>
    <xf numFmtId="0" fontId="30" fillId="2" borderId="0" xfId="0" applyFont="1" applyFill="1" applyBorder="1" applyAlignment="1"/>
    <xf numFmtId="164" fontId="30" fillId="2" borderId="2" xfId="1" applyNumberFormat="1" applyFont="1" applyFill="1" applyBorder="1" applyAlignment="1" applyProtection="1">
      <protection locked="0"/>
    </xf>
    <xf numFmtId="166" fontId="30" fillId="2" borderId="0" xfId="2" applyNumberFormat="1" applyFont="1" applyFill="1" applyBorder="1" applyAlignment="1"/>
    <xf numFmtId="164" fontId="30" fillId="2" borderId="0" xfId="1" applyNumberFormat="1" applyFont="1" applyFill="1" applyBorder="1" applyAlignment="1" applyProtection="1">
      <alignment horizontal="center" vertical="center"/>
      <protection locked="0"/>
    </xf>
    <xf numFmtId="0" fontId="30" fillId="2" borderId="2" xfId="1" applyNumberFormat="1" applyFont="1" applyFill="1" applyBorder="1" applyAlignment="1" applyProtection="1">
      <protection locked="0"/>
    </xf>
    <xf numFmtId="3" fontId="26" fillId="2" borderId="0" xfId="0" applyNumberFormat="1" applyFont="1" applyFill="1" applyBorder="1" applyAlignment="1"/>
    <xf numFmtId="164" fontId="26" fillId="2" borderId="0" xfId="1" applyNumberFormat="1" applyFont="1" applyFill="1" applyBorder="1" applyAlignment="1" applyProtection="1">
      <alignment horizontal="right"/>
      <protection locked="0"/>
    </xf>
    <xf numFmtId="49" fontId="26" fillId="2" borderId="0" xfId="1" applyNumberFormat="1" applyFont="1" applyFill="1" applyBorder="1" applyAlignment="1" applyProtection="1">
      <alignment horizontal="left" vertical="top"/>
      <protection locked="0"/>
    </xf>
    <xf numFmtId="164" fontId="30" fillId="2" borderId="0" xfId="1" applyNumberFormat="1" applyFont="1" applyFill="1" applyBorder="1" applyAlignment="1" applyProtection="1">
      <alignment horizontal="right"/>
      <protection locked="0"/>
    </xf>
    <xf numFmtId="164" fontId="26" fillId="2" borderId="0" xfId="1" applyNumberFormat="1" applyFont="1" applyFill="1" applyBorder="1" applyProtection="1">
      <protection locked="0"/>
    </xf>
    <xf numFmtId="0" fontId="30" fillId="2" borderId="0" xfId="0" applyFont="1" applyFill="1" applyProtection="1">
      <protection locked="0"/>
    </xf>
    <xf numFmtId="43" fontId="26" fillId="2" borderId="0" xfId="1" applyNumberFormat="1" applyFont="1" applyFill="1" applyAlignment="1" applyProtection="1">
      <protection locked="0"/>
    </xf>
    <xf numFmtId="164" fontId="30" fillId="2" borderId="0" xfId="1" applyNumberFormat="1" applyFont="1" applyFill="1" applyAlignment="1" applyProtection="1">
      <alignment horizontal="right"/>
      <protection locked="0"/>
    </xf>
    <xf numFmtId="164" fontId="30" fillId="2" borderId="0" xfId="1" applyNumberFormat="1" applyFont="1" applyFill="1" applyBorder="1" applyAlignment="1">
      <alignment horizontal="right"/>
    </xf>
    <xf numFmtId="164" fontId="30" fillId="2" borderId="0" xfId="1" applyNumberFormat="1" applyFont="1" applyFill="1" applyBorder="1"/>
    <xf numFmtId="164" fontId="26" fillId="2" borderId="0" xfId="1" applyNumberFormat="1" applyFont="1" applyFill="1" applyAlignment="1" applyProtection="1">
      <alignment vertical="center"/>
      <protection locked="0"/>
    </xf>
    <xf numFmtId="164" fontId="26" fillId="2" borderId="0" xfId="1" applyNumberFormat="1" applyFont="1" applyFill="1" applyAlignment="1" applyProtection="1">
      <alignment horizontal="left" indent="1"/>
      <protection locked="0"/>
    </xf>
    <xf numFmtId="172" fontId="26" fillId="2" borderId="0" xfId="1" applyNumberFormat="1" applyFont="1" applyFill="1" applyAlignment="1" applyProtection="1">
      <protection locked="0"/>
    </xf>
    <xf numFmtId="173" fontId="26" fillId="2" borderId="0" xfId="1" applyNumberFormat="1" applyFont="1" applyFill="1" applyAlignment="1" applyProtection="1">
      <alignment horizontal="left" indent="1"/>
      <protection locked="0"/>
    </xf>
    <xf numFmtId="164" fontId="26" fillId="2" borderId="0" xfId="1" applyNumberFormat="1" applyFont="1" applyFill="1" applyProtection="1">
      <protection locked="0"/>
    </xf>
    <xf numFmtId="174" fontId="30" fillId="2" borderId="0" xfId="0" applyNumberFormat="1" applyFont="1" applyFill="1" applyBorder="1" applyAlignment="1">
      <alignment horizontal="right"/>
    </xf>
    <xf numFmtId="164" fontId="28" fillId="2" borderId="0" xfId="1" applyNumberFormat="1" applyFont="1" applyFill="1" applyBorder="1" applyAlignment="1" applyProtection="1">
      <protection locked="0"/>
    </xf>
    <xf numFmtId="1" fontId="26" fillId="2" borderId="0" xfId="0" applyNumberFormat="1" applyFont="1" applyFill="1" applyBorder="1"/>
    <xf numFmtId="0" fontId="1" fillId="2" borderId="0" xfId="0" applyFont="1" applyFill="1"/>
    <xf numFmtId="0" fontId="1" fillId="2" borderId="0" xfId="0" applyFont="1" applyFill="1" applyAlignment="1">
      <alignment horizontal="left"/>
    </xf>
    <xf numFmtId="0" fontId="1" fillId="2" borderId="0" xfId="0" applyFont="1" applyFill="1" applyAlignment="1">
      <alignment horizontal="left" indent="1"/>
    </xf>
    <xf numFmtId="43" fontId="26" fillId="2" borderId="0" xfId="1" applyNumberFormat="1" applyFont="1" applyFill="1" applyBorder="1" applyAlignment="1" applyProtection="1">
      <protection locked="0"/>
    </xf>
    <xf numFmtId="164" fontId="30" fillId="2" borderId="0" xfId="1" applyNumberFormat="1" applyFont="1" applyFill="1" applyBorder="1" applyProtection="1">
      <protection locked="0"/>
    </xf>
    <xf numFmtId="0" fontId="25" fillId="2" borderId="2" xfId="0" applyFont="1" applyFill="1" applyBorder="1" applyAlignment="1">
      <alignment vertical="center"/>
    </xf>
    <xf numFmtId="0" fontId="25" fillId="2" borderId="5" xfId="0" applyFont="1" applyFill="1" applyBorder="1" applyAlignment="1">
      <alignment vertical="center"/>
    </xf>
    <xf numFmtId="164" fontId="0" fillId="2" borderId="1" xfId="1" applyNumberFormat="1" applyFont="1" applyFill="1" applyBorder="1" applyAlignment="1">
      <alignment horizontal="right" vertical="center"/>
    </xf>
    <xf numFmtId="164" fontId="0" fillId="2" borderId="1" xfId="1" applyNumberFormat="1" applyFont="1" applyFill="1" applyBorder="1" applyAlignment="1">
      <alignment vertical="center"/>
    </xf>
    <xf numFmtId="164" fontId="0" fillId="2" borderId="1" xfId="0" applyNumberFormat="1" applyFont="1" applyFill="1" applyBorder="1" applyAlignment="1">
      <alignment vertical="center"/>
    </xf>
    <xf numFmtId="164" fontId="26" fillId="2" borderId="1" xfId="1" applyNumberFormat="1" applyFont="1" applyFill="1" applyBorder="1" applyAlignment="1">
      <alignment horizontal="center" vertical="center" wrapText="1"/>
    </xf>
    <xf numFmtId="164" fontId="26" fillId="2" borderId="15" xfId="1" applyNumberFormat="1" applyFont="1" applyFill="1" applyBorder="1" applyAlignment="1">
      <alignment horizontal="center" vertical="center" wrapText="1"/>
    </xf>
    <xf numFmtId="1" fontId="0" fillId="2" borderId="0" xfId="0" applyNumberFormat="1" applyFont="1" applyFill="1" applyAlignment="1">
      <alignment vertical="center"/>
    </xf>
    <xf numFmtId="0" fontId="25" fillId="2" borderId="17" xfId="0" applyFont="1" applyFill="1" applyBorder="1" applyAlignment="1">
      <alignment vertical="center"/>
    </xf>
    <xf numFmtId="0" fontId="0" fillId="2" borderId="19" xfId="0" applyFont="1" applyFill="1" applyBorder="1" applyAlignment="1">
      <alignment vertical="center"/>
    </xf>
    <xf numFmtId="164" fontId="26" fillId="2" borderId="1" xfId="1" applyNumberFormat="1" applyFont="1" applyFill="1" applyBorder="1" applyAlignment="1">
      <alignment horizontal="center" vertical="center"/>
    </xf>
    <xf numFmtId="164" fontId="26" fillId="2" borderId="3" xfId="1" applyNumberFormat="1" applyFont="1" applyFill="1" applyBorder="1" applyAlignment="1">
      <alignment horizontal="right" vertical="center"/>
    </xf>
    <xf numFmtId="164" fontId="26" fillId="2" borderId="1" xfId="1" applyNumberFormat="1" applyFont="1" applyFill="1" applyBorder="1" applyAlignment="1">
      <alignment horizontal="right" vertical="center"/>
    </xf>
    <xf numFmtId="166" fontId="0" fillId="2" borderId="1" xfId="0" applyNumberFormat="1" applyFont="1" applyFill="1" applyBorder="1" applyAlignment="1">
      <alignment vertical="center"/>
    </xf>
    <xf numFmtId="0" fontId="0" fillId="2" borderId="2" xfId="0" applyFont="1" applyFill="1" applyBorder="1" applyAlignment="1">
      <alignment vertical="center"/>
    </xf>
    <xf numFmtId="0" fontId="0" fillId="2" borderId="5" xfId="0" applyFont="1" applyFill="1" applyBorder="1" applyAlignment="1">
      <alignment vertical="center"/>
    </xf>
    <xf numFmtId="166" fontId="26" fillId="2" borderId="1" xfId="1" applyNumberFormat="1" applyFont="1" applyFill="1" applyBorder="1" applyAlignment="1">
      <alignment vertical="center"/>
    </xf>
    <xf numFmtId="164" fontId="35" fillId="2" borderId="24" xfId="1" applyNumberFormat="1" applyFont="1" applyFill="1" applyBorder="1" applyAlignment="1">
      <alignment vertical="center"/>
    </xf>
    <xf numFmtId="0" fontId="1" fillId="2" borderId="24" xfId="0" applyFont="1" applyFill="1" applyBorder="1" applyAlignment="1">
      <alignment vertical="center"/>
    </xf>
    <xf numFmtId="164" fontId="1" fillId="2" borderId="0" xfId="1" applyNumberFormat="1" applyFont="1" applyFill="1"/>
    <xf numFmtId="164" fontId="1" fillId="2" borderId="0" xfId="1" applyNumberFormat="1" applyFont="1" applyFill="1" applyAlignment="1">
      <alignment horizontal="right"/>
    </xf>
    <xf numFmtId="164" fontId="1" fillId="2" borderId="0" xfId="1" applyNumberFormat="1" applyFont="1" applyFill="1" applyBorder="1" applyAlignment="1">
      <alignment horizontal="right"/>
    </xf>
    <xf numFmtId="164" fontId="25" fillId="2" borderId="0" xfId="1" applyNumberFormat="1" applyFont="1" applyFill="1" applyBorder="1" applyAlignment="1">
      <alignment horizontal="right"/>
    </xf>
    <xf numFmtId="0" fontId="1" fillId="2" borderId="0" xfId="0" applyFont="1" applyFill="1" applyBorder="1" applyAlignment="1">
      <alignment horizontal="right"/>
    </xf>
    <xf numFmtId="164" fontId="25" fillId="2" borderId="1" xfId="1" applyNumberFormat="1" applyFont="1" applyFill="1" applyBorder="1" applyAlignment="1">
      <alignment horizontal="left"/>
    </xf>
    <xf numFmtId="164" fontId="1" fillId="2" borderId="0" xfId="1" applyNumberFormat="1" applyFont="1" applyFill="1" applyAlignment="1">
      <alignment horizontal="left"/>
    </xf>
    <xf numFmtId="164" fontId="1" fillId="2" borderId="0" xfId="1" applyNumberFormat="1" applyFont="1" applyFill="1" applyBorder="1" applyAlignment="1">
      <alignment horizontal="left"/>
    </xf>
    <xf numFmtId="164" fontId="25" fillId="2" borderId="0" xfId="1" applyNumberFormat="1" applyFont="1" applyFill="1" applyBorder="1" applyAlignment="1">
      <alignment horizontal="left"/>
    </xf>
    <xf numFmtId="164" fontId="1" fillId="2" borderId="1" xfId="1" applyNumberFormat="1" applyFont="1" applyFill="1" applyBorder="1"/>
    <xf numFmtId="164" fontId="1" fillId="2" borderId="1" xfId="1" applyNumberFormat="1" applyFont="1" applyFill="1" applyBorder="1" applyAlignment="1">
      <alignment horizontal="right"/>
    </xf>
    <xf numFmtId="0" fontId="1" fillId="2" borderId="0" xfId="0" applyFont="1" applyFill="1" applyAlignment="1">
      <alignment horizontal="right"/>
    </xf>
    <xf numFmtId="3" fontId="26" fillId="2" borderId="1" xfId="5210" applyNumberFormat="1" applyFont="1" applyFill="1" applyBorder="1"/>
    <xf numFmtId="164" fontId="26" fillId="2" borderId="1" xfId="1" applyNumberFormat="1" applyFont="1" applyFill="1" applyBorder="1"/>
    <xf numFmtId="164" fontId="30" fillId="2" borderId="1" xfId="1" applyNumberFormat="1" applyFont="1" applyFill="1" applyBorder="1"/>
    <xf numFmtId="164" fontId="30" fillId="2" borderId="1" xfId="1" quotePrefix="1" applyNumberFormat="1" applyFont="1" applyFill="1" applyBorder="1" applyAlignment="1">
      <alignment horizontal="right"/>
    </xf>
    <xf numFmtId="164" fontId="30" fillId="2" borderId="1" xfId="1" applyNumberFormat="1" applyFont="1" applyFill="1" applyBorder="1" applyAlignment="1">
      <alignment horizontal="right"/>
    </xf>
    <xf numFmtId="164" fontId="28" fillId="2" borderId="0" xfId="1" applyNumberFormat="1" applyFont="1" applyFill="1" applyAlignment="1">
      <alignment horizontal="right"/>
    </xf>
    <xf numFmtId="164" fontId="26" fillId="2" borderId="0" xfId="1" applyNumberFormat="1" applyFont="1" applyFill="1" applyBorder="1" applyAlignment="1">
      <alignment horizontal="right"/>
    </xf>
    <xf numFmtId="167" fontId="25" fillId="2" borderId="1" xfId="1" applyNumberFormat="1" applyFont="1" applyFill="1" applyBorder="1" applyAlignment="1">
      <alignment horizontal="right"/>
    </xf>
    <xf numFmtId="0" fontId="25" fillId="2" borderId="1" xfId="1" applyNumberFormat="1" applyFont="1" applyFill="1" applyBorder="1" applyAlignment="1">
      <alignment horizontal="right"/>
    </xf>
    <xf numFmtId="164" fontId="1" fillId="2" borderId="1" xfId="0" applyNumberFormat="1" applyFont="1" applyFill="1" applyBorder="1" applyAlignment="1">
      <alignment horizontal="right"/>
    </xf>
    <xf numFmtId="164" fontId="26" fillId="2" borderId="1" xfId="1" applyNumberFormat="1" applyFont="1" applyFill="1" applyBorder="1" applyAlignment="1">
      <alignment horizontal="right"/>
    </xf>
    <xf numFmtId="164" fontId="25" fillId="2" borderId="0" xfId="1" applyNumberFormat="1" applyFont="1" applyFill="1"/>
    <xf numFmtId="164" fontId="36" fillId="2" borderId="0" xfId="1" applyNumberFormat="1" applyFont="1" applyFill="1" applyAlignment="1">
      <alignment horizontal="right"/>
    </xf>
    <xf numFmtId="165" fontId="26" fillId="2" borderId="1" xfId="1" applyNumberFormat="1" applyFont="1" applyFill="1" applyBorder="1" applyAlignment="1">
      <alignment horizontal="right"/>
    </xf>
    <xf numFmtId="165" fontId="1" fillId="2" borderId="1" xfId="1" applyNumberFormat="1" applyFont="1" applyFill="1" applyBorder="1" applyAlignment="1">
      <alignment horizontal="right"/>
    </xf>
    <xf numFmtId="165" fontId="1" fillId="2" borderId="0" xfId="1" applyNumberFormat="1" applyFont="1" applyFill="1" applyBorder="1"/>
    <xf numFmtId="164" fontId="25" fillId="2" borderId="17" xfId="1" applyNumberFormat="1" applyFont="1" applyFill="1" applyBorder="1" applyAlignment="1">
      <alignment horizontal="center"/>
    </xf>
    <xf numFmtId="164" fontId="25" fillId="2" borderId="20" xfId="1" applyNumberFormat="1" applyFont="1" applyFill="1" applyBorder="1" applyAlignment="1">
      <alignment horizontal="center"/>
    </xf>
    <xf numFmtId="164" fontId="25" fillId="2" borderId="1" xfId="1" applyNumberFormat="1" applyFont="1" applyFill="1" applyBorder="1" applyAlignment="1">
      <alignment horizontal="right"/>
    </xf>
    <xf numFmtId="164" fontId="25" fillId="2" borderId="21" xfId="1" applyNumberFormat="1" applyFont="1" applyFill="1" applyBorder="1" applyAlignment="1">
      <alignment horizontal="center"/>
    </xf>
    <xf numFmtId="164" fontId="25" fillId="2" borderId="22" xfId="1" applyNumberFormat="1" applyFont="1" applyFill="1" applyBorder="1" applyAlignment="1">
      <alignment horizontal="center"/>
    </xf>
    <xf numFmtId="1" fontId="25" fillId="2" borderId="15" xfId="1" applyNumberFormat="1" applyFont="1" applyFill="1" applyBorder="1" applyAlignment="1">
      <alignment horizontal="right"/>
    </xf>
    <xf numFmtId="1" fontId="25" fillId="2" borderId="1" xfId="1" applyNumberFormat="1" applyFont="1" applyFill="1" applyBorder="1" applyAlignment="1">
      <alignment horizontal="right"/>
    </xf>
    <xf numFmtId="0" fontId="30" fillId="2" borderId="1" xfId="1" applyNumberFormat="1" applyFont="1" applyFill="1" applyBorder="1" applyAlignment="1">
      <alignment horizontal="right"/>
    </xf>
    <xf numFmtId="164" fontId="1" fillId="2" borderId="19" xfId="1" applyNumberFormat="1" applyFont="1" applyFill="1" applyBorder="1" applyAlignment="1">
      <alignment horizontal="right"/>
    </xf>
    <xf numFmtId="164" fontId="28" fillId="2" borderId="1" xfId="1" applyNumberFormat="1" applyFont="1" applyFill="1" applyBorder="1" applyAlignment="1">
      <alignment horizontal="right"/>
    </xf>
    <xf numFmtId="0" fontId="30" fillId="2" borderId="0" xfId="0" applyFont="1" applyFill="1"/>
    <xf numFmtId="167" fontId="25" fillId="2" borderId="1" xfId="1" applyNumberFormat="1" applyFont="1" applyFill="1" applyBorder="1"/>
    <xf numFmtId="164" fontId="1" fillId="2" borderId="15" xfId="1" applyNumberFormat="1" applyFont="1" applyFill="1" applyBorder="1" applyAlignment="1">
      <alignment horizontal="right"/>
    </xf>
    <xf numFmtId="164" fontId="25" fillId="2" borderId="0" xfId="1" applyNumberFormat="1" applyFont="1" applyFill="1" applyBorder="1" applyAlignment="1">
      <alignment horizontal="center"/>
    </xf>
    <xf numFmtId="164" fontId="25" fillId="2" borderId="0" xfId="1" applyNumberFormat="1" applyFont="1" applyFill="1" applyAlignment="1">
      <alignment vertical="center"/>
    </xf>
    <xf numFmtId="164" fontId="1" fillId="2" borderId="0" xfId="1" applyNumberFormat="1" applyFont="1" applyFill="1" applyBorder="1"/>
    <xf numFmtId="164" fontId="1" fillId="2" borderId="0" xfId="0" applyNumberFormat="1" applyFont="1" applyFill="1" applyBorder="1" applyAlignment="1">
      <alignment horizontal="right"/>
    </xf>
    <xf numFmtId="164" fontId="25" fillId="2" borderId="1" xfId="1" applyNumberFormat="1" applyFont="1" applyFill="1" applyBorder="1"/>
    <xf numFmtId="165" fontId="1" fillId="2" borderId="0" xfId="1" applyNumberFormat="1" applyFont="1" applyFill="1" applyAlignment="1">
      <alignment horizontal="right"/>
    </xf>
    <xf numFmtId="0" fontId="1" fillId="2" borderId="0" xfId="0" applyFont="1" applyFill="1" applyBorder="1"/>
    <xf numFmtId="165" fontId="1" fillId="2" borderId="1" xfId="1" applyNumberFormat="1" applyFont="1" applyFill="1" applyBorder="1"/>
    <xf numFmtId="165" fontId="25" fillId="2" borderId="1" xfId="1" applyNumberFormat="1" applyFont="1" applyFill="1" applyBorder="1"/>
    <xf numFmtId="164" fontId="25" fillId="2" borderId="0" xfId="1" applyNumberFormat="1" applyFont="1" applyFill="1" applyBorder="1"/>
    <xf numFmtId="1" fontId="1" fillId="2" borderId="0" xfId="0" applyNumberFormat="1" applyFont="1" applyFill="1" applyBorder="1" applyAlignment="1">
      <alignment horizontal="right"/>
    </xf>
    <xf numFmtId="164" fontId="1" fillId="2" borderId="0" xfId="0" applyNumberFormat="1" applyFont="1" applyFill="1" applyAlignment="1">
      <alignment horizontal="right"/>
    </xf>
    <xf numFmtId="164" fontId="1" fillId="2" borderId="0" xfId="0" applyNumberFormat="1" applyFont="1" applyFill="1"/>
    <xf numFmtId="164" fontId="1" fillId="2" borderId="2" xfId="1" applyNumberFormat="1" applyFont="1" applyFill="1" applyBorder="1" applyAlignment="1">
      <alignment horizontal="center" wrapText="1"/>
    </xf>
    <xf numFmtId="164" fontId="25" fillId="2" borderId="1" xfId="0" applyNumberFormat="1" applyFont="1" applyFill="1" applyBorder="1" applyAlignment="1">
      <alignment horizontal="right"/>
    </xf>
    <xf numFmtId="164" fontId="1" fillId="2" borderId="5" xfId="1" applyNumberFormat="1" applyFont="1" applyFill="1" applyBorder="1" applyAlignment="1">
      <alignment horizontal="center" wrapText="1"/>
    </xf>
    <xf numFmtId="164" fontId="1" fillId="2" borderId="3" xfId="1" applyNumberFormat="1" applyFont="1" applyFill="1" applyBorder="1" applyAlignment="1">
      <alignment horizontal="center" wrapText="1"/>
    </xf>
    <xf numFmtId="164" fontId="1" fillId="2" borderId="23" xfId="0" applyNumberFormat="1" applyFont="1" applyFill="1" applyBorder="1"/>
    <xf numFmtId="164" fontId="1" fillId="2" borderId="15" xfId="1" applyNumberFormat="1" applyFont="1" applyFill="1" applyBorder="1" applyAlignment="1">
      <alignment horizontal="left" vertical="top"/>
    </xf>
    <xf numFmtId="164" fontId="1" fillId="2" borderId="16" xfId="1" applyNumberFormat="1" applyFont="1" applyFill="1" applyBorder="1" applyAlignment="1">
      <alignment horizontal="center"/>
    </xf>
    <xf numFmtId="164" fontId="1" fillId="2" borderId="15" xfId="1" applyNumberFormat="1" applyFont="1" applyFill="1" applyBorder="1" applyAlignment="1">
      <alignment horizontal="center"/>
    </xf>
    <xf numFmtId="0" fontId="25" fillId="2" borderId="1" xfId="0" applyFont="1" applyFill="1" applyBorder="1" applyAlignment="1">
      <alignment horizontal="right"/>
    </xf>
    <xf numFmtId="164" fontId="1" fillId="2" borderId="2" xfId="1" applyNumberFormat="1" applyFont="1" applyFill="1" applyBorder="1" applyAlignment="1">
      <alignment horizontal="center"/>
    </xf>
    <xf numFmtId="1" fontId="1" fillId="2" borderId="1" xfId="0" applyNumberFormat="1" applyFont="1" applyFill="1" applyBorder="1" applyAlignment="1">
      <alignment horizontal="right"/>
    </xf>
    <xf numFmtId="164" fontId="1" fillId="2" borderId="5" xfId="1" applyNumberFormat="1" applyFont="1" applyFill="1" applyBorder="1" applyAlignment="1">
      <alignment horizontal="center"/>
    </xf>
    <xf numFmtId="164" fontId="1" fillId="2" borderId="3" xfId="1" applyNumberFormat="1" applyFont="1" applyFill="1" applyBorder="1" applyAlignment="1">
      <alignment horizontal="center"/>
    </xf>
    <xf numFmtId="164" fontId="30" fillId="2" borderId="1" xfId="1" applyNumberFormat="1" applyFont="1" applyFill="1" applyBorder="1" applyAlignment="1">
      <alignment horizontal="left"/>
    </xf>
    <xf numFmtId="1" fontId="1" fillId="2" borderId="1" xfId="0" applyNumberFormat="1" applyFont="1" applyFill="1" applyBorder="1"/>
    <xf numFmtId="1" fontId="26" fillId="2" borderId="1" xfId="1" applyNumberFormat="1" applyFont="1" applyFill="1" applyBorder="1"/>
    <xf numFmtId="1" fontId="26" fillId="2" borderId="2" xfId="1" applyNumberFormat="1" applyFont="1" applyFill="1" applyBorder="1"/>
    <xf numFmtId="164" fontId="26" fillId="2" borderId="4" xfId="1" applyNumberFormat="1" applyFont="1" applyFill="1" applyBorder="1"/>
    <xf numFmtId="164" fontId="30" fillId="2" borderId="4" xfId="1" applyNumberFormat="1" applyFont="1" applyFill="1" applyBorder="1"/>
    <xf numFmtId="1" fontId="1" fillId="2" borderId="1" xfId="1" applyNumberFormat="1" applyFont="1" applyFill="1" applyBorder="1" applyAlignment="1">
      <alignment horizontal="right"/>
    </xf>
    <xf numFmtId="164" fontId="26" fillId="2" borderId="4" xfId="1" applyNumberFormat="1" applyFont="1" applyFill="1" applyBorder="1" applyAlignment="1">
      <alignment horizontal="right"/>
    </xf>
    <xf numFmtId="164" fontId="30" fillId="2" borderId="4" xfId="1" applyNumberFormat="1" applyFont="1" applyFill="1" applyBorder="1" applyAlignment="1">
      <alignment horizontal="right"/>
    </xf>
    <xf numFmtId="0" fontId="25" fillId="2" borderId="0" xfId="0" applyFont="1" applyFill="1" applyBorder="1" applyAlignment="1">
      <alignment horizontal="right"/>
    </xf>
    <xf numFmtId="164" fontId="1" fillId="2" borderId="1" xfId="1" applyNumberFormat="1" applyFont="1" applyFill="1" applyBorder="1" applyAlignment="1">
      <alignment horizontal="center"/>
    </xf>
    <xf numFmtId="164" fontId="1" fillId="2" borderId="0" xfId="0" applyNumberFormat="1" applyFont="1" applyFill="1" applyBorder="1"/>
    <xf numFmtId="0" fontId="1" fillId="2" borderId="0" xfId="0" applyNumberFormat="1" applyFont="1" applyFill="1" applyBorder="1"/>
    <xf numFmtId="164" fontId="25" fillId="2" borderId="1" xfId="1" applyNumberFormat="1" applyFont="1" applyFill="1" applyBorder="1" applyAlignment="1">
      <alignment horizontal="center"/>
    </xf>
    <xf numFmtId="164" fontId="1" fillId="2" borderId="0" xfId="1" applyNumberFormat="1" applyFont="1" applyFill="1" applyBorder="1" applyAlignment="1">
      <alignment horizontal="center"/>
    </xf>
    <xf numFmtId="0" fontId="25" fillId="2" borderId="0" xfId="0" applyFont="1" applyFill="1" applyAlignment="1">
      <alignment horizontal="right"/>
    </xf>
    <xf numFmtId="164" fontId="26" fillId="2" borderId="1" xfId="1" applyNumberFormat="1" applyFont="1" applyFill="1" applyBorder="1" applyAlignment="1">
      <alignment horizontal="center"/>
    </xf>
    <xf numFmtId="164" fontId="30" fillId="2" borderId="1" xfId="1" applyNumberFormat="1" applyFont="1" applyFill="1" applyBorder="1" applyAlignment="1">
      <alignment horizontal="center"/>
    </xf>
    <xf numFmtId="0" fontId="1" fillId="2" borderId="0" xfId="0" applyFont="1" applyFill="1" applyBorder="1" applyAlignment="1">
      <alignment horizontal="left"/>
    </xf>
    <xf numFmtId="164" fontId="1" fillId="2" borderId="1" xfId="1" applyNumberFormat="1" applyFont="1" applyFill="1" applyBorder="1" applyAlignment="1">
      <alignment horizontal="right" vertical="center"/>
    </xf>
    <xf numFmtId="0" fontId="1" fillId="2" borderId="0" xfId="0" applyFont="1" applyFill="1" applyBorder="1" applyAlignment="1">
      <alignment horizontal="left" indent="1"/>
    </xf>
    <xf numFmtId="164" fontId="1" fillId="2" borderId="0" xfId="1" applyNumberFormat="1" applyFont="1" applyFill="1" applyBorder="1" applyAlignment="1">
      <alignment horizontal="right" vertical="center"/>
    </xf>
    <xf numFmtId="164" fontId="1" fillId="2" borderId="0" xfId="0" applyNumberFormat="1" applyFont="1" applyFill="1" applyBorder="1" applyAlignment="1">
      <alignment horizontal="center"/>
    </xf>
    <xf numFmtId="164" fontId="25" fillId="2" borderId="0" xfId="0" applyNumberFormat="1" applyFont="1" applyFill="1" applyBorder="1"/>
    <xf numFmtId="164" fontId="28" fillId="2" borderId="0" xfId="1" applyNumberFormat="1" applyFont="1" applyFill="1"/>
    <xf numFmtId="0" fontId="26" fillId="2" borderId="0" xfId="1" applyNumberFormat="1" applyFont="1" applyFill="1" applyBorder="1"/>
    <xf numFmtId="0" fontId="26" fillId="2" borderId="0" xfId="1" applyNumberFormat="1" applyFont="1" applyFill="1" applyBorder="1" applyAlignment="1">
      <alignment vertical="top"/>
    </xf>
    <xf numFmtId="0" fontId="26" fillId="2" borderId="0" xfId="1" applyNumberFormat="1" applyFont="1" applyFill="1" applyBorder="1" applyAlignment="1">
      <alignment vertical="top" wrapText="1"/>
    </xf>
    <xf numFmtId="164" fontId="25" fillId="2" borderId="2" xfId="1" applyNumberFormat="1" applyFont="1" applyFill="1" applyBorder="1"/>
    <xf numFmtId="164" fontId="1" fillId="2" borderId="5" xfId="1" applyNumberFormat="1" applyFont="1" applyFill="1" applyBorder="1"/>
    <xf numFmtId="164" fontId="25" fillId="2" borderId="3" xfId="1" applyNumberFormat="1" applyFont="1" applyFill="1" applyBorder="1"/>
    <xf numFmtId="164" fontId="1" fillId="2" borderId="3" xfId="1" applyNumberFormat="1" applyFont="1" applyFill="1" applyBorder="1"/>
    <xf numFmtId="164" fontId="1" fillId="2" borderId="2" xfId="1" applyNumberFormat="1" applyFont="1" applyFill="1" applyBorder="1"/>
    <xf numFmtId="164" fontId="25" fillId="2" borderId="5" xfId="1" applyNumberFormat="1" applyFont="1" applyFill="1" applyBorder="1"/>
    <xf numFmtId="164" fontId="25" fillId="2" borderId="15" xfId="1" applyNumberFormat="1" applyFont="1" applyFill="1" applyBorder="1"/>
    <xf numFmtId="164" fontId="1" fillId="2" borderId="16" xfId="1" applyNumberFormat="1" applyFont="1" applyFill="1" applyBorder="1"/>
    <xf numFmtId="164" fontId="25" fillId="2" borderId="21" xfId="1" applyNumberFormat="1" applyFont="1" applyFill="1" applyBorder="1"/>
    <xf numFmtId="164" fontId="1" fillId="2" borderId="22" xfId="1" applyNumberFormat="1" applyFont="1" applyFill="1" applyBorder="1"/>
    <xf numFmtId="164" fontId="28" fillId="2" borderId="16" xfId="1" applyNumberFormat="1" applyFont="1" applyFill="1" applyBorder="1"/>
    <xf numFmtId="164" fontId="30" fillId="2" borderId="3" xfId="1" applyNumberFormat="1" applyFont="1" applyFill="1" applyBorder="1"/>
    <xf numFmtId="164" fontId="28" fillId="2" borderId="22" xfId="1" applyNumberFormat="1" applyFont="1" applyFill="1" applyBorder="1"/>
    <xf numFmtId="164" fontId="28" fillId="2" borderId="0" xfId="1" applyNumberFormat="1" applyFont="1" applyFill="1" applyBorder="1"/>
    <xf numFmtId="164" fontId="37" fillId="2" borderId="0" xfId="1" applyNumberFormat="1" applyFont="1" applyFill="1"/>
    <xf numFmtId="0" fontId="25" fillId="2" borderId="0" xfId="0" applyFont="1" applyFill="1"/>
    <xf numFmtId="0" fontId="1" fillId="2" borderId="1" xfId="0" applyFont="1" applyFill="1" applyBorder="1"/>
    <xf numFmtId="0" fontId="25" fillId="2" borderId="1" xfId="0" applyFont="1" applyFill="1" applyBorder="1" applyAlignment="1">
      <alignment horizontal="center"/>
    </xf>
    <xf numFmtId="166" fontId="1" fillId="2" borderId="1" xfId="0" applyNumberFormat="1" applyFont="1" applyFill="1" applyBorder="1"/>
    <xf numFmtId="166" fontId="1" fillId="2" borderId="0" xfId="0" applyNumberFormat="1" applyFont="1" applyFill="1" applyBorder="1"/>
    <xf numFmtId="0" fontId="1" fillId="2" borderId="15" xfId="0" applyFont="1" applyFill="1" applyBorder="1"/>
    <xf numFmtId="0" fontId="1" fillId="2" borderId="19" xfId="0" applyFont="1" applyFill="1" applyBorder="1"/>
    <xf numFmtId="1" fontId="1" fillId="2" borderId="0" xfId="0" applyNumberFormat="1" applyFont="1" applyFill="1" applyBorder="1"/>
    <xf numFmtId="164" fontId="1" fillId="2" borderId="15" xfId="1" applyNumberFormat="1" applyFont="1" applyFill="1" applyBorder="1"/>
    <xf numFmtId="164" fontId="1" fillId="2" borderId="1" xfId="0" applyNumberFormat="1" applyFont="1" applyFill="1" applyBorder="1"/>
    <xf numFmtId="165" fontId="1" fillId="2" borderId="1" xfId="0" applyNumberFormat="1" applyFont="1" applyFill="1" applyBorder="1"/>
    <xf numFmtId="0" fontId="26" fillId="2" borderId="4" xfId="1" applyNumberFormat="1" applyFont="1" applyFill="1" applyBorder="1" applyAlignment="1">
      <alignment vertical="top"/>
    </xf>
    <xf numFmtId="0" fontId="37" fillId="2" borderId="0" xfId="0" applyFont="1" applyFill="1"/>
    <xf numFmtId="0" fontId="25" fillId="2" borderId="1" xfId="0" applyFont="1" applyFill="1" applyBorder="1" applyAlignment="1">
      <alignment horizontal="left" wrapText="1"/>
    </xf>
    <xf numFmtId="3" fontId="1" fillId="2" borderId="1" xfId="0" applyNumberFormat="1" applyFont="1" applyFill="1" applyBorder="1"/>
    <xf numFmtId="0" fontId="1" fillId="2" borderId="1" xfId="0" applyFont="1" applyFill="1" applyBorder="1" applyAlignment="1">
      <alignment horizontal="right"/>
    </xf>
    <xf numFmtId="0" fontId="25" fillId="2" borderId="1" xfId="0" applyFont="1" applyFill="1" applyBorder="1" applyAlignment="1">
      <alignment wrapText="1"/>
    </xf>
    <xf numFmtId="0" fontId="0" fillId="2" borderId="24" xfId="0" applyFont="1" applyFill="1" applyBorder="1" applyAlignment="1">
      <alignment vertical="center"/>
    </xf>
    <xf numFmtId="164" fontId="30" fillId="2" borderId="0" xfId="1" applyNumberFormat="1" applyFont="1" applyFill="1"/>
    <xf numFmtId="164" fontId="26" fillId="2" borderId="0" xfId="1" applyNumberFormat="1" applyFont="1" applyFill="1"/>
    <xf numFmtId="164" fontId="26" fillId="2" borderId="1" xfId="1" applyNumberFormat="1" applyFont="1" applyFill="1" applyBorder="1" applyAlignment="1"/>
    <xf numFmtId="167" fontId="30" fillId="2" borderId="1" xfId="1" applyNumberFormat="1" applyFont="1" applyFill="1" applyBorder="1" applyAlignment="1"/>
    <xf numFmtId="167" fontId="30" fillId="2" borderId="1" xfId="1" applyNumberFormat="1" applyFont="1" applyFill="1" applyBorder="1" applyProtection="1">
      <protection locked="0"/>
    </xf>
    <xf numFmtId="167" fontId="30" fillId="2" borderId="1" xfId="1" applyNumberFormat="1" applyFont="1" applyFill="1" applyBorder="1" applyAlignment="1" applyProtection="1">
      <alignment horizontal="right"/>
      <protection locked="0"/>
    </xf>
    <xf numFmtId="164" fontId="26" fillId="2" borderId="3" xfId="1" applyNumberFormat="1" applyFont="1" applyFill="1" applyBorder="1" applyAlignment="1">
      <alignment horizontal="right"/>
    </xf>
    <xf numFmtId="164" fontId="0" fillId="2" borderId="0" xfId="1" applyNumberFormat="1" applyFont="1" applyFill="1"/>
    <xf numFmtId="167" fontId="30" fillId="2" borderId="1" xfId="1" applyNumberFormat="1" applyFont="1" applyFill="1" applyBorder="1" applyAlignment="1">
      <alignment horizontal="right"/>
    </xf>
    <xf numFmtId="164" fontId="0" fillId="2" borderId="1" xfId="1" applyNumberFormat="1" applyFont="1" applyFill="1" applyBorder="1"/>
    <xf numFmtId="164" fontId="30" fillId="2" borderId="15" xfId="1" applyNumberFormat="1" applyFont="1" applyFill="1" applyBorder="1" applyAlignment="1">
      <alignment horizontal="center"/>
    </xf>
    <xf numFmtId="164" fontId="30" fillId="2" borderId="19" xfId="1" applyNumberFormat="1" applyFont="1" applyFill="1" applyBorder="1" applyAlignment="1">
      <alignment horizontal="center"/>
    </xf>
    <xf numFmtId="164" fontId="30" fillId="2" borderId="0" xfId="1" applyNumberFormat="1" applyFont="1" applyFill="1" applyBorder="1" applyAlignment="1">
      <alignment horizontal="center"/>
    </xf>
    <xf numFmtId="164" fontId="30" fillId="2" borderId="0" xfId="1" applyNumberFormat="1" applyFont="1" applyFill="1" applyBorder="1" applyAlignment="1">
      <alignment horizontal="left"/>
    </xf>
    <xf numFmtId="164" fontId="26" fillId="2" borderId="19" xfId="1" applyNumberFormat="1" applyFont="1" applyFill="1" applyBorder="1" applyAlignment="1">
      <alignment horizontal="center" vertical="center" wrapText="1"/>
    </xf>
    <xf numFmtId="164" fontId="26" fillId="2" borderId="0" xfId="1" applyNumberFormat="1" applyFont="1" applyFill="1" applyBorder="1" applyAlignment="1">
      <alignment horizontal="center" vertical="center" wrapText="1"/>
    </xf>
    <xf numFmtId="164" fontId="30" fillId="2" borderId="0" xfId="1" applyNumberFormat="1" applyFont="1" applyFill="1" applyBorder="1" applyAlignment="1">
      <alignment horizontal="center" vertical="center" wrapText="1"/>
    </xf>
    <xf numFmtId="168" fontId="26" fillId="2" borderId="0" xfId="1" applyNumberFormat="1" applyFont="1" applyFill="1" applyBorder="1" applyAlignment="1">
      <alignment horizontal="center" vertical="center" wrapText="1"/>
    </xf>
    <xf numFmtId="164" fontId="26" fillId="2" borderId="15" xfId="1" applyNumberFormat="1" applyFont="1" applyFill="1" applyBorder="1"/>
    <xf numFmtId="164" fontId="26" fillId="2" borderId="19" xfId="1" applyNumberFormat="1" applyFont="1" applyFill="1" applyBorder="1"/>
    <xf numFmtId="43" fontId="26" fillId="2" borderId="1" xfId="1" applyNumberFormat="1" applyFont="1" applyFill="1" applyBorder="1"/>
    <xf numFmtId="43" fontId="26" fillId="2" borderId="0" xfId="1" applyNumberFormat="1" applyFont="1" applyFill="1" applyBorder="1"/>
    <xf numFmtId="165" fontId="26" fillId="2" borderId="0" xfId="1" applyNumberFormat="1" applyFont="1" applyFill="1" applyBorder="1"/>
    <xf numFmtId="165" fontId="30" fillId="2" borderId="0" xfId="1" applyNumberFormat="1" applyFont="1" applyFill="1" applyBorder="1"/>
    <xf numFmtId="164" fontId="26" fillId="2" borderId="1" xfId="1" applyNumberFormat="1" applyFont="1" applyFill="1" applyBorder="1" applyAlignment="1">
      <alignment horizontal="center" wrapText="1"/>
    </xf>
    <xf numFmtId="165" fontId="26" fillId="2" borderId="1" xfId="1" applyNumberFormat="1" applyFont="1" applyFill="1" applyBorder="1"/>
    <xf numFmtId="164" fontId="26" fillId="2" borderId="0" xfId="1" applyNumberFormat="1" applyFont="1" applyFill="1" applyBorder="1" applyAlignment="1">
      <alignment horizontal="center"/>
    </xf>
    <xf numFmtId="164" fontId="26" fillId="2" borderId="1" xfId="1" applyNumberFormat="1" applyFont="1" applyFill="1" applyBorder="1" applyAlignment="1">
      <alignment horizontal="left"/>
    </xf>
    <xf numFmtId="165" fontId="26" fillId="2" borderId="1" xfId="1" applyNumberFormat="1" applyFont="1" applyFill="1" applyBorder="1" applyAlignment="1">
      <alignment horizontal="center"/>
    </xf>
    <xf numFmtId="164" fontId="0" fillId="2" borderId="1" xfId="1" applyNumberFormat="1" applyFont="1" applyFill="1" applyBorder="1" applyAlignment="1">
      <alignment horizontal="left"/>
    </xf>
    <xf numFmtId="165" fontId="26" fillId="2" borderId="15" xfId="1" applyNumberFormat="1" applyFont="1" applyFill="1" applyBorder="1" applyAlignment="1">
      <alignment horizontal="center"/>
    </xf>
    <xf numFmtId="164" fontId="0" fillId="2" borderId="0" xfId="1" applyNumberFormat="1" applyFont="1" applyFill="1" applyBorder="1"/>
    <xf numFmtId="164" fontId="0" fillId="2" borderId="0" xfId="1" applyNumberFormat="1" applyFont="1" applyFill="1" applyBorder="1" applyAlignment="1"/>
    <xf numFmtId="165" fontId="30" fillId="2" borderId="1" xfId="1" applyNumberFormat="1" applyFont="1" applyFill="1" applyBorder="1" applyAlignment="1">
      <alignment horizontal="center"/>
    </xf>
    <xf numFmtId="164" fontId="25" fillId="2" borderId="15" xfId="1" applyNumberFormat="1" applyFont="1" applyFill="1" applyBorder="1" applyAlignment="1">
      <alignment horizontal="center"/>
    </xf>
    <xf numFmtId="164" fontId="25" fillId="2" borderId="19" xfId="1" applyNumberFormat="1" applyFont="1" applyFill="1" applyBorder="1" applyAlignment="1">
      <alignment horizontal="center"/>
    </xf>
    <xf numFmtId="0" fontId="25" fillId="2" borderId="0" xfId="0" applyFont="1" applyFill="1" applyBorder="1" applyAlignment="1">
      <alignment horizontal="center"/>
    </xf>
    <xf numFmtId="165" fontId="26" fillId="2" borderId="0" xfId="1" applyNumberFormat="1" applyFont="1" applyFill="1" applyBorder="1" applyAlignment="1"/>
    <xf numFmtId="164" fontId="26" fillId="2" borderId="19" xfId="1" applyNumberFormat="1" applyFont="1" applyFill="1" applyBorder="1" applyAlignment="1">
      <alignment horizontal="center"/>
    </xf>
    <xf numFmtId="164" fontId="26" fillId="2" borderId="15" xfId="1" applyNumberFormat="1" applyFont="1" applyFill="1" applyBorder="1" applyAlignment="1"/>
    <xf numFmtId="164" fontId="26" fillId="2" borderId="19" xfId="1" applyNumberFormat="1" applyFont="1" applyFill="1" applyBorder="1" applyAlignment="1"/>
    <xf numFmtId="164" fontId="26" fillId="2" borderId="15" xfId="1" applyNumberFormat="1" applyFont="1" applyFill="1" applyBorder="1" applyAlignment="1">
      <alignment horizontal="center"/>
    </xf>
    <xf numFmtId="164" fontId="30" fillId="2" borderId="15" xfId="1" applyNumberFormat="1" applyFont="1" applyFill="1" applyBorder="1" applyAlignment="1"/>
    <xf numFmtId="164" fontId="30" fillId="2" borderId="19" xfId="1" applyNumberFormat="1" applyFont="1" applyFill="1" applyBorder="1" applyAlignment="1"/>
    <xf numFmtId="165" fontId="26" fillId="2" borderId="19" xfId="1" applyNumberFormat="1" applyFont="1" applyFill="1" applyBorder="1"/>
    <xf numFmtId="164" fontId="30" fillId="2" borderId="19" xfId="1" applyNumberFormat="1" applyFont="1" applyFill="1" applyBorder="1"/>
    <xf numFmtId="164" fontId="26" fillId="2" borderId="1" xfId="1" quotePrefix="1" applyNumberFormat="1" applyFont="1" applyFill="1" applyBorder="1"/>
    <xf numFmtId="43" fontId="26" fillId="2" borderId="0" xfId="1" applyFont="1" applyFill="1" applyBorder="1" applyAlignment="1">
      <alignment horizontal="center"/>
    </xf>
    <xf numFmtId="0" fontId="26" fillId="2" borderId="1" xfId="1" applyNumberFormat="1" applyFont="1" applyFill="1" applyBorder="1"/>
    <xf numFmtId="9" fontId="0" fillId="2" borderId="1" xfId="2" applyFont="1" applyFill="1" applyBorder="1"/>
    <xf numFmtId="43" fontId="26" fillId="2" borderId="0" xfId="1" applyNumberFormat="1" applyFont="1" applyFill="1" applyBorder="1" applyAlignment="1">
      <alignment horizontal="center"/>
    </xf>
    <xf numFmtId="0" fontId="30" fillId="2" borderId="0" xfId="1" applyNumberFormat="1" applyFont="1" applyFill="1" applyBorder="1"/>
    <xf numFmtId="169" fontId="26" fillId="2" borderId="0" xfId="1" applyNumberFormat="1" applyFont="1" applyFill="1"/>
    <xf numFmtId="43" fontId="26" fillId="2" borderId="0" xfId="1" applyNumberFormat="1" applyFont="1" applyFill="1"/>
    <xf numFmtId="164" fontId="30" fillId="2" borderId="1" xfId="1" applyNumberFormat="1" applyFont="1" applyFill="1" applyBorder="1" applyAlignment="1"/>
    <xf numFmtId="164" fontId="30" fillId="2" borderId="0" xfId="1" applyNumberFormat="1" applyFont="1" applyFill="1" applyAlignment="1"/>
    <xf numFmtId="0" fontId="0" fillId="2" borderId="0" xfId="0" applyFont="1" applyFill="1" applyAlignment="1"/>
    <xf numFmtId="0" fontId="25" fillId="2" borderId="0" xfId="0" applyFont="1" applyFill="1" applyAlignment="1"/>
    <xf numFmtId="164" fontId="26" fillId="2" borderId="4" xfId="1" applyNumberFormat="1" applyFont="1" applyFill="1" applyBorder="1" applyAlignment="1" applyProtection="1">
      <protection locked="0"/>
    </xf>
    <xf numFmtId="164" fontId="26" fillId="2" borderId="0" xfId="1" applyNumberFormat="1" applyFont="1" applyFill="1" applyAlignment="1"/>
    <xf numFmtId="164" fontId="26" fillId="2" borderId="15" xfId="1" applyNumberFormat="1" applyFont="1" applyFill="1" applyBorder="1" applyAlignment="1">
      <alignment horizontal="center" vertical="center"/>
    </xf>
    <xf numFmtId="164" fontId="26" fillId="2" borderId="19" xfId="1" applyNumberFormat="1" applyFont="1" applyFill="1" applyBorder="1" applyAlignment="1">
      <alignment horizontal="center" vertical="center"/>
    </xf>
    <xf numFmtId="164" fontId="26" fillId="2" borderId="0" xfId="1" applyNumberFormat="1" applyFont="1" applyFill="1" applyBorder="1" applyAlignment="1">
      <alignment horizontal="center" vertical="center"/>
    </xf>
    <xf numFmtId="164" fontId="30" fillId="2" borderId="0" xfId="1" applyNumberFormat="1" applyFont="1" applyFill="1" applyBorder="1" applyAlignment="1">
      <alignment horizontal="center" vertical="center"/>
    </xf>
    <xf numFmtId="164" fontId="26" fillId="2" borderId="15" xfId="1" applyNumberFormat="1" applyFont="1" applyFill="1" applyBorder="1" applyAlignment="1">
      <alignment horizontal="left" vertical="center"/>
    </xf>
    <xf numFmtId="164" fontId="26" fillId="2" borderId="0" xfId="1" applyNumberFormat="1" applyFont="1" applyFill="1" applyBorder="1" applyAlignment="1">
      <alignment horizontal="left" vertical="center"/>
    </xf>
    <xf numFmtId="164" fontId="0" fillId="2" borderId="0" xfId="0" applyNumberFormat="1" applyFont="1" applyFill="1" applyAlignment="1"/>
    <xf numFmtId="0" fontId="0" fillId="2" borderId="0" xfId="3" applyFont="1" applyFill="1" applyAlignment="1"/>
    <xf numFmtId="0" fontId="0" fillId="2" borderId="0" xfId="3" applyFont="1" applyFill="1"/>
    <xf numFmtId="0" fontId="0" fillId="2" borderId="1" xfId="0" applyFont="1" applyFill="1" applyBorder="1" applyAlignment="1"/>
    <xf numFmtId="1" fontId="0" fillId="2" borderId="1" xfId="0" applyNumberFormat="1" applyFont="1" applyFill="1" applyBorder="1" applyAlignment="1"/>
    <xf numFmtId="1" fontId="0" fillId="2" borderId="0" xfId="0" applyNumberFormat="1" applyFont="1" applyFill="1" applyAlignment="1"/>
    <xf numFmtId="0" fontId="0" fillId="2" borderId="15" xfId="0" applyFont="1" applyFill="1" applyBorder="1"/>
    <xf numFmtId="1" fontId="0" fillId="2" borderId="1" xfId="0" applyNumberFormat="1" applyFont="1" applyFill="1" applyBorder="1"/>
    <xf numFmtId="166" fontId="0" fillId="2" borderId="1" xfId="0" applyNumberFormat="1" applyFont="1" applyFill="1" applyBorder="1"/>
    <xf numFmtId="3" fontId="0" fillId="2" borderId="1" xfId="0" applyNumberFormat="1" applyFont="1" applyFill="1" applyBorder="1"/>
    <xf numFmtId="166" fontId="0" fillId="2" borderId="0" xfId="0" applyNumberFormat="1" applyFont="1" applyFill="1"/>
    <xf numFmtId="165" fontId="0" fillId="2" borderId="1" xfId="1" applyNumberFormat="1" applyFont="1" applyFill="1" applyBorder="1"/>
    <xf numFmtId="166" fontId="0" fillId="2" borderId="1" xfId="2" applyNumberFormat="1" applyFont="1" applyFill="1" applyBorder="1"/>
    <xf numFmtId="165" fontId="0" fillId="2" borderId="1" xfId="0" applyNumberFormat="1" applyFont="1" applyFill="1" applyBorder="1"/>
    <xf numFmtId="0" fontId="0" fillId="2" borderId="1" xfId="0" applyNumberFormat="1" applyFont="1" applyFill="1" applyBorder="1"/>
    <xf numFmtId="164" fontId="26" fillId="2" borderId="4" xfId="1" applyNumberFormat="1" applyFont="1" applyFill="1" applyBorder="1" applyAlignment="1">
      <alignment vertical="top" wrapText="1"/>
    </xf>
    <xf numFmtId="0" fontId="38" fillId="0" borderId="0" xfId="0" applyFont="1" applyAlignment="1">
      <alignment vertical="center"/>
    </xf>
    <xf numFmtId="165" fontId="26" fillId="2" borderId="0" xfId="1" applyNumberFormat="1" applyFont="1" applyFill="1" applyBorder="1" applyAlignment="1">
      <alignment vertical="center"/>
    </xf>
    <xf numFmtId="0" fontId="26" fillId="0" borderId="0" xfId="0" applyFont="1"/>
    <xf numFmtId="164" fontId="0" fillId="2" borderId="1" xfId="1" applyNumberFormat="1" applyFont="1" applyFill="1" applyBorder="1" applyAlignment="1"/>
    <xf numFmtId="164" fontId="0" fillId="2" borderId="2" xfId="1" applyNumberFormat="1" applyFont="1" applyFill="1" applyBorder="1" applyAlignment="1">
      <alignment horizontal="center" wrapText="1"/>
    </xf>
    <xf numFmtId="164" fontId="0" fillId="2" borderId="2" xfId="1" applyNumberFormat="1" applyFont="1" applyFill="1" applyBorder="1"/>
    <xf numFmtId="164" fontId="0" fillId="2" borderId="3" xfId="1" applyNumberFormat="1" applyFont="1" applyFill="1" applyBorder="1"/>
    <xf numFmtId="164" fontId="30" fillId="2" borderId="33" xfId="1" applyNumberFormat="1" applyFont="1" applyFill="1" applyBorder="1" applyAlignment="1">
      <alignment horizontal="left" vertical="center"/>
    </xf>
    <xf numFmtId="164" fontId="30" fillId="2" borderId="33" xfId="1" applyNumberFormat="1" applyFont="1" applyFill="1" applyBorder="1" applyAlignment="1">
      <alignment horizontal="right" vertical="center"/>
    </xf>
    <xf numFmtId="164" fontId="39" fillId="2" borderId="21" xfId="1" applyNumberFormat="1" applyFont="1" applyFill="1" applyBorder="1" applyAlignment="1">
      <alignment vertical="center"/>
    </xf>
    <xf numFmtId="43" fontId="26" fillId="2" borderId="34" xfId="1" applyNumberFormat="1" applyFont="1" applyFill="1" applyBorder="1" applyAlignment="1">
      <alignment vertical="center"/>
    </xf>
    <xf numFmtId="43" fontId="26" fillId="2" borderId="22" xfId="1" applyNumberFormat="1" applyFont="1" applyFill="1" applyBorder="1" applyAlignment="1">
      <alignment vertical="center"/>
    </xf>
    <xf numFmtId="164" fontId="26" fillId="2" borderId="1" xfId="1" applyNumberFormat="1" applyFont="1" applyFill="1" applyBorder="1" applyAlignment="1">
      <alignment horizontal="left" vertical="center"/>
    </xf>
    <xf numFmtId="9" fontId="30" fillId="2" borderId="33" xfId="2" applyFont="1" applyFill="1" applyBorder="1" applyAlignment="1">
      <alignment horizontal="right" vertical="center"/>
    </xf>
    <xf numFmtId="164" fontId="39" fillId="2" borderId="15" xfId="1" applyNumberFormat="1" applyFont="1" applyFill="1" applyBorder="1" applyAlignment="1">
      <alignment horizontal="left" vertical="center"/>
    </xf>
    <xf numFmtId="164" fontId="26" fillId="2" borderId="18" xfId="1" applyNumberFormat="1" applyFont="1" applyFill="1" applyBorder="1" applyAlignment="1">
      <alignment horizontal="right" vertical="center"/>
    </xf>
    <xf numFmtId="9" fontId="26" fillId="2" borderId="16" xfId="2" applyFont="1" applyFill="1" applyBorder="1" applyAlignment="1">
      <alignment horizontal="right" vertical="center"/>
    </xf>
    <xf numFmtId="0" fontId="40" fillId="2" borderId="0" xfId="0" applyFont="1" applyFill="1" applyAlignment="1">
      <alignment vertical="center"/>
    </xf>
    <xf numFmtId="0" fontId="4" fillId="2" borderId="0" xfId="0" applyFont="1" applyFill="1" applyAlignment="1">
      <alignment vertical="center"/>
    </xf>
    <xf numFmtId="0" fontId="41" fillId="2" borderId="0" xfId="5211" applyFont="1" applyFill="1" applyAlignment="1">
      <alignment vertical="center"/>
    </xf>
    <xf numFmtId="0" fontId="42" fillId="2" borderId="24" xfId="0" applyFont="1" applyFill="1" applyBorder="1" applyAlignment="1">
      <alignment vertical="center"/>
    </xf>
    <xf numFmtId="0" fontId="4" fillId="2" borderId="24" xfId="0" applyFont="1" applyFill="1" applyBorder="1" applyAlignment="1">
      <alignment vertical="center"/>
    </xf>
    <xf numFmtId="0" fontId="43" fillId="2" borderId="0" xfId="0" applyFont="1" applyFill="1" applyAlignment="1">
      <alignment vertical="center"/>
    </xf>
    <xf numFmtId="0" fontId="26" fillId="2" borderId="0" xfId="1" applyNumberFormat="1" applyFont="1" applyFill="1" applyAlignment="1" applyProtection="1">
      <alignment vertical="top"/>
      <protection locked="0"/>
    </xf>
    <xf numFmtId="0" fontId="25" fillId="2" borderId="1" xfId="0" applyFont="1" applyFill="1" applyBorder="1" applyAlignment="1">
      <alignment horizontal="center" vertical="center"/>
    </xf>
    <xf numFmtId="0" fontId="0" fillId="2" borderId="1" xfId="0" applyFont="1" applyFill="1" applyBorder="1" applyAlignment="1">
      <alignment horizontal="center"/>
    </xf>
    <xf numFmtId="0" fontId="26" fillId="2" borderId="1" xfId="0" applyFont="1" applyFill="1" applyBorder="1" applyAlignment="1">
      <alignment horizontal="center" wrapText="1"/>
    </xf>
    <xf numFmtId="164" fontId="30" fillId="2" borderId="2" xfId="1" applyNumberFormat="1" applyFont="1" applyFill="1" applyBorder="1" applyAlignment="1" applyProtection="1">
      <alignment horizontal="center" vertical="center"/>
      <protection locked="0"/>
    </xf>
    <xf numFmtId="164" fontId="30" fillId="2" borderId="5" xfId="1" applyNumberFormat="1" applyFont="1" applyFill="1" applyBorder="1" applyAlignment="1" applyProtection="1">
      <alignment horizontal="center" vertical="center"/>
      <protection locked="0"/>
    </xf>
    <xf numFmtId="164" fontId="30" fillId="2" borderId="3" xfId="1" applyNumberFormat="1" applyFont="1" applyFill="1" applyBorder="1" applyAlignment="1" applyProtection="1">
      <alignment horizontal="center" vertical="center"/>
      <protection locked="0"/>
    </xf>
    <xf numFmtId="164" fontId="26" fillId="2" borderId="2" xfId="1" applyNumberFormat="1" applyFont="1" applyFill="1" applyBorder="1" applyAlignment="1" applyProtection="1">
      <alignment horizontal="center" vertical="center"/>
      <protection locked="0"/>
    </xf>
    <xf numFmtId="164" fontId="26" fillId="2" borderId="3" xfId="1" applyNumberFormat="1" applyFont="1" applyFill="1" applyBorder="1" applyAlignment="1" applyProtection="1">
      <alignment horizontal="center" vertical="center"/>
      <protection locked="0"/>
    </xf>
    <xf numFmtId="0" fontId="26" fillId="2" borderId="4" xfId="1" applyNumberFormat="1" applyFont="1" applyFill="1" applyBorder="1" applyAlignment="1" applyProtection="1">
      <alignment vertical="top" wrapText="1"/>
      <protection locked="0"/>
    </xf>
    <xf numFmtId="0" fontId="1" fillId="2" borderId="4" xfId="0" applyNumberFormat="1" applyFont="1" applyFill="1" applyBorder="1" applyAlignment="1">
      <alignment vertical="top" wrapText="1"/>
    </xf>
    <xf numFmtId="0" fontId="1" fillId="2" borderId="4" xfId="0" applyFont="1" applyFill="1" applyBorder="1" applyAlignment="1">
      <alignment wrapText="1"/>
    </xf>
    <xf numFmtId="164" fontId="30" fillId="2" borderId="25" xfId="1" applyNumberFormat="1" applyFont="1" applyFill="1" applyBorder="1" applyAlignment="1" applyProtection="1">
      <alignment horizontal="center" vertical="center"/>
      <protection locked="0"/>
    </xf>
    <xf numFmtId="0" fontId="26" fillId="2" borderId="4" xfId="1" applyNumberFormat="1" applyFont="1" applyFill="1" applyBorder="1" applyAlignment="1" applyProtection="1">
      <alignment horizontal="left" vertical="top" wrapText="1"/>
      <protection locked="0"/>
    </xf>
    <xf numFmtId="166" fontId="0" fillId="2" borderId="15" xfId="1" applyNumberFormat="1" applyFont="1" applyFill="1" applyBorder="1" applyAlignment="1">
      <alignment horizontal="center" vertical="center"/>
    </xf>
    <xf numFmtId="166" fontId="0" fillId="2" borderId="18" xfId="1" applyNumberFormat="1" applyFont="1" applyFill="1" applyBorder="1" applyAlignment="1">
      <alignment horizontal="center" vertical="center"/>
    </xf>
    <xf numFmtId="166" fontId="0" fillId="2" borderId="16" xfId="1" applyNumberFormat="1" applyFont="1" applyFill="1" applyBorder="1" applyAlignment="1">
      <alignment horizontal="center" vertical="center"/>
    </xf>
    <xf numFmtId="166" fontId="26" fillId="2" borderId="15" xfId="1" applyNumberFormat="1" applyFont="1" applyFill="1" applyBorder="1" applyAlignment="1">
      <alignment horizontal="center" vertical="center"/>
    </xf>
    <xf numFmtId="166" fontId="26" fillId="2" borderId="18" xfId="1" applyNumberFormat="1" applyFont="1" applyFill="1" applyBorder="1" applyAlignment="1">
      <alignment horizontal="center" vertical="center"/>
    </xf>
    <xf numFmtId="166" fontId="26" fillId="2" borderId="16" xfId="1"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166" fontId="0" fillId="2" borderId="18"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0" fontId="0" fillId="2" borderId="16" xfId="0" applyNumberFormat="1" applyFont="1" applyFill="1" applyBorder="1" applyAlignment="1">
      <alignment horizontal="center" vertical="center"/>
    </xf>
    <xf numFmtId="0" fontId="25" fillId="2" borderId="15"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16" xfId="0" applyFont="1" applyFill="1" applyBorder="1" applyAlignment="1">
      <alignment horizontal="center" vertical="center"/>
    </xf>
    <xf numFmtId="1" fontId="0" fillId="2" borderId="15" xfId="1" applyNumberFormat="1" applyFont="1" applyFill="1" applyBorder="1" applyAlignment="1">
      <alignment horizontal="center" vertical="center"/>
    </xf>
    <xf numFmtId="1" fontId="0" fillId="2" borderId="18" xfId="1" applyNumberFormat="1" applyFont="1" applyFill="1" applyBorder="1" applyAlignment="1">
      <alignment horizontal="center" vertical="center"/>
    </xf>
    <xf numFmtId="1" fontId="0" fillId="2" borderId="16" xfId="1" applyNumberFormat="1" applyFont="1" applyFill="1" applyBorder="1" applyAlignment="1">
      <alignment horizontal="center" vertical="center"/>
    </xf>
    <xf numFmtId="0" fontId="0" fillId="2" borderId="15" xfId="1" applyNumberFormat="1" applyFont="1" applyFill="1" applyBorder="1" applyAlignment="1">
      <alignment horizontal="center" vertical="center"/>
    </xf>
    <xf numFmtId="0" fontId="0" fillId="2" borderId="18" xfId="1" applyNumberFormat="1" applyFont="1" applyFill="1" applyBorder="1" applyAlignment="1">
      <alignment horizontal="center" vertical="center"/>
    </xf>
    <xf numFmtId="0" fontId="0" fillId="2" borderId="16" xfId="1" applyNumberFormat="1" applyFont="1" applyFill="1" applyBorder="1" applyAlignment="1">
      <alignment horizontal="center" vertical="center"/>
    </xf>
    <xf numFmtId="0" fontId="26" fillId="2" borderId="15" xfId="1" applyNumberFormat="1" applyFont="1" applyFill="1" applyBorder="1" applyAlignment="1">
      <alignment horizontal="center" vertical="center"/>
    </xf>
    <xf numFmtId="0" fontId="26" fillId="2" borderId="18" xfId="1" applyNumberFormat="1" applyFont="1" applyFill="1" applyBorder="1" applyAlignment="1">
      <alignment horizontal="center" vertical="center"/>
    </xf>
    <xf numFmtId="0" fontId="26" fillId="2" borderId="16" xfId="1" applyNumberFormat="1" applyFont="1" applyFill="1" applyBorder="1" applyAlignment="1">
      <alignment horizontal="center" vertical="center"/>
    </xf>
    <xf numFmtId="0" fontId="0" fillId="2" borderId="18" xfId="0" applyNumberFormat="1" applyFont="1" applyFill="1" applyBorder="1" applyAlignment="1">
      <alignment horizontal="center" vertical="center"/>
    </xf>
    <xf numFmtId="164" fontId="25" fillId="2" borderId="15" xfId="1" applyNumberFormat="1" applyFont="1" applyFill="1" applyBorder="1" applyAlignment="1">
      <alignment horizontal="center"/>
    </xf>
    <xf numFmtId="164" fontId="25" fillId="2" borderId="18" xfId="1" applyNumberFormat="1" applyFont="1" applyFill="1" applyBorder="1" applyAlignment="1">
      <alignment horizontal="center"/>
    </xf>
    <xf numFmtId="164" fontId="25" fillId="2" borderId="16" xfId="1" applyNumberFormat="1" applyFont="1" applyFill="1" applyBorder="1" applyAlignment="1">
      <alignment horizontal="center"/>
    </xf>
    <xf numFmtId="164" fontId="0" fillId="2" borderId="2" xfId="1" applyNumberFormat="1" applyFont="1" applyFill="1" applyBorder="1" applyAlignment="1">
      <alignment horizontal="left" vertical="top" wrapText="1"/>
    </xf>
    <xf numFmtId="164" fontId="1" fillId="2" borderId="3" xfId="1" applyNumberFormat="1" applyFont="1" applyFill="1" applyBorder="1" applyAlignment="1">
      <alignment horizontal="left" vertical="top" wrapText="1"/>
    </xf>
    <xf numFmtId="0" fontId="26" fillId="2" borderId="4" xfId="1" applyNumberFormat="1" applyFont="1" applyFill="1" applyBorder="1" applyAlignment="1">
      <alignment horizontal="left" vertical="top" wrapText="1"/>
    </xf>
    <xf numFmtId="164" fontId="25" fillId="2" borderId="2" xfId="1" applyNumberFormat="1" applyFont="1" applyFill="1" applyBorder="1" applyAlignment="1">
      <alignment horizontal="center" vertical="center"/>
    </xf>
    <xf numFmtId="164" fontId="25" fillId="2" borderId="5" xfId="1" applyNumberFormat="1" applyFont="1" applyFill="1" applyBorder="1" applyAlignment="1">
      <alignment horizontal="center" vertical="center"/>
    </xf>
    <xf numFmtId="164" fontId="25" fillId="2" borderId="3" xfId="1" applyNumberFormat="1" applyFont="1" applyFill="1" applyBorder="1" applyAlignment="1">
      <alignment horizontal="center" vertical="center"/>
    </xf>
  </cellXfs>
  <cellStyles count="5212">
    <cellStyle name="1000-sep (2 dec) 2 3" xfId="5208"/>
    <cellStyle name="20 % - Markeringsfarve1 2" xfId="6"/>
    <cellStyle name="20 % - Markeringsfarve2 2" xfId="7"/>
    <cellStyle name="20 % - Markeringsfarve3 2" xfId="8"/>
    <cellStyle name="20 % - Markeringsfarve4 2" xfId="9"/>
    <cellStyle name="20 % - Markeringsfarve5 2" xfId="10"/>
    <cellStyle name="20 % - Markeringsfarve6 2" xfId="11"/>
    <cellStyle name="40 % - Markeringsfarve1 2" xfId="12"/>
    <cellStyle name="40 % - Markeringsfarve2 2" xfId="13"/>
    <cellStyle name="40 % - Markeringsfarve3 2" xfId="14"/>
    <cellStyle name="40 % - Markeringsfarve4 2" xfId="15"/>
    <cellStyle name="40 % - Markeringsfarve5 2" xfId="16"/>
    <cellStyle name="40 % - Markeringsfarve6 2" xfId="17"/>
    <cellStyle name="60 % - Markeringsfarve1 2" xfId="18"/>
    <cellStyle name="60 % - Markeringsfarve2 2" xfId="19"/>
    <cellStyle name="60 % - Markeringsfarve3 2" xfId="20"/>
    <cellStyle name="60 % - Markeringsfarve4 2" xfId="21"/>
    <cellStyle name="60 % - Markeringsfarve5 2" xfId="22"/>
    <cellStyle name="60 % - Markeringsfarve6 2" xfId="23"/>
    <cellStyle name="Advarselstekst 2" xfId="24"/>
    <cellStyle name="Bemærk! 2" xfId="25"/>
    <cellStyle name="Bemærk! 2 10" xfId="59"/>
    <cellStyle name="Bemærk! 2 10 10" xfId="677"/>
    <cellStyle name="Bemærk! 2 10 10 2" xfId="3432"/>
    <cellStyle name="Bemærk! 2 10 11" xfId="741"/>
    <cellStyle name="Bemærk! 2 10 11 2" xfId="3496"/>
    <cellStyle name="Bemærk! 2 10 12" xfId="806"/>
    <cellStyle name="Bemærk! 2 10 12 2" xfId="3561"/>
    <cellStyle name="Bemærk! 2 10 13" xfId="869"/>
    <cellStyle name="Bemærk! 2 10 13 2" xfId="3624"/>
    <cellStyle name="Bemærk! 2 10 14" xfId="933"/>
    <cellStyle name="Bemærk! 2 10 14 2" xfId="3688"/>
    <cellStyle name="Bemærk! 2 10 15" xfId="999"/>
    <cellStyle name="Bemærk! 2 10 15 2" xfId="3754"/>
    <cellStyle name="Bemærk! 2 10 16" xfId="1063"/>
    <cellStyle name="Bemærk! 2 10 16 2" xfId="3818"/>
    <cellStyle name="Bemærk! 2 10 17" xfId="1129"/>
    <cellStyle name="Bemærk! 2 10 17 2" xfId="3884"/>
    <cellStyle name="Bemærk! 2 10 18" xfId="1194"/>
    <cellStyle name="Bemærk! 2 10 18 2" xfId="3949"/>
    <cellStyle name="Bemærk! 2 10 19" xfId="1259"/>
    <cellStyle name="Bemærk! 2 10 19 2" xfId="4014"/>
    <cellStyle name="Bemærk! 2 10 2" xfId="158"/>
    <cellStyle name="Bemærk! 2 10 2 2" xfId="2913"/>
    <cellStyle name="Bemærk! 2 10 20" xfId="1324"/>
    <cellStyle name="Bemærk! 2 10 20 2" xfId="4079"/>
    <cellStyle name="Bemærk! 2 10 21" xfId="1389"/>
    <cellStyle name="Bemærk! 2 10 21 2" xfId="4144"/>
    <cellStyle name="Bemærk! 2 10 22" xfId="1454"/>
    <cellStyle name="Bemærk! 2 10 22 2" xfId="4209"/>
    <cellStyle name="Bemærk! 2 10 23" xfId="1519"/>
    <cellStyle name="Bemærk! 2 10 23 2" xfId="4274"/>
    <cellStyle name="Bemærk! 2 10 24" xfId="1584"/>
    <cellStyle name="Bemærk! 2 10 24 2" xfId="4339"/>
    <cellStyle name="Bemærk! 2 10 25" xfId="1649"/>
    <cellStyle name="Bemærk! 2 10 25 2" xfId="4404"/>
    <cellStyle name="Bemærk! 2 10 26" xfId="1714"/>
    <cellStyle name="Bemærk! 2 10 26 2" xfId="4469"/>
    <cellStyle name="Bemærk! 2 10 27" xfId="1778"/>
    <cellStyle name="Bemærk! 2 10 27 2" xfId="4533"/>
    <cellStyle name="Bemærk! 2 10 28" xfId="1842"/>
    <cellStyle name="Bemærk! 2 10 28 2" xfId="4597"/>
    <cellStyle name="Bemærk! 2 10 29" xfId="1905"/>
    <cellStyle name="Bemærk! 2 10 29 2" xfId="4660"/>
    <cellStyle name="Bemærk! 2 10 3" xfId="224"/>
    <cellStyle name="Bemærk! 2 10 3 2" xfId="2979"/>
    <cellStyle name="Bemærk! 2 10 30" xfId="1968"/>
    <cellStyle name="Bemærk! 2 10 30 2" xfId="4723"/>
    <cellStyle name="Bemærk! 2 10 31" xfId="2030"/>
    <cellStyle name="Bemærk! 2 10 31 2" xfId="4785"/>
    <cellStyle name="Bemærk! 2 10 32" xfId="2092"/>
    <cellStyle name="Bemærk! 2 10 32 2" xfId="4847"/>
    <cellStyle name="Bemærk! 2 10 33" xfId="2154"/>
    <cellStyle name="Bemærk! 2 10 33 2" xfId="4909"/>
    <cellStyle name="Bemærk! 2 10 34" xfId="2216"/>
    <cellStyle name="Bemærk! 2 10 34 2" xfId="4971"/>
    <cellStyle name="Bemærk! 2 10 35" xfId="2277"/>
    <cellStyle name="Bemærk! 2 10 35 2" xfId="5032"/>
    <cellStyle name="Bemærk! 2 10 36" xfId="2338"/>
    <cellStyle name="Bemærk! 2 10 36 2" xfId="5093"/>
    <cellStyle name="Bemærk! 2 10 37" xfId="2399"/>
    <cellStyle name="Bemærk! 2 10 37 2" xfId="5154"/>
    <cellStyle name="Bemærk! 2 10 38" xfId="2839"/>
    <cellStyle name="Bemærk! 2 10 4" xfId="289"/>
    <cellStyle name="Bemærk! 2 10 4 2" xfId="3044"/>
    <cellStyle name="Bemærk! 2 10 5" xfId="353"/>
    <cellStyle name="Bemærk! 2 10 5 2" xfId="3108"/>
    <cellStyle name="Bemærk! 2 10 6" xfId="418"/>
    <cellStyle name="Bemærk! 2 10 6 2" xfId="3173"/>
    <cellStyle name="Bemærk! 2 10 7" xfId="482"/>
    <cellStyle name="Bemærk! 2 10 7 2" xfId="3237"/>
    <cellStyle name="Bemærk! 2 10 8" xfId="547"/>
    <cellStyle name="Bemærk! 2 10 8 2" xfId="3302"/>
    <cellStyle name="Bemærk! 2 10 9" xfId="612"/>
    <cellStyle name="Bemærk! 2 10 9 2" xfId="3367"/>
    <cellStyle name="Bemærk! 2 11" xfId="78"/>
    <cellStyle name="Bemærk! 2 11 10" xfId="696"/>
    <cellStyle name="Bemærk! 2 11 10 2" xfId="3451"/>
    <cellStyle name="Bemærk! 2 11 11" xfId="760"/>
    <cellStyle name="Bemærk! 2 11 11 2" xfId="3515"/>
    <cellStyle name="Bemærk! 2 11 12" xfId="825"/>
    <cellStyle name="Bemærk! 2 11 12 2" xfId="3580"/>
    <cellStyle name="Bemærk! 2 11 13" xfId="888"/>
    <cellStyle name="Bemærk! 2 11 13 2" xfId="3643"/>
    <cellStyle name="Bemærk! 2 11 14" xfId="952"/>
    <cellStyle name="Bemærk! 2 11 14 2" xfId="3707"/>
    <cellStyle name="Bemærk! 2 11 15" xfId="1018"/>
    <cellStyle name="Bemærk! 2 11 15 2" xfId="3773"/>
    <cellStyle name="Bemærk! 2 11 16" xfId="1082"/>
    <cellStyle name="Bemærk! 2 11 16 2" xfId="3837"/>
    <cellStyle name="Bemærk! 2 11 17" xfId="1148"/>
    <cellStyle name="Bemærk! 2 11 17 2" xfId="3903"/>
    <cellStyle name="Bemærk! 2 11 18" xfId="1213"/>
    <cellStyle name="Bemærk! 2 11 18 2" xfId="3968"/>
    <cellStyle name="Bemærk! 2 11 19" xfId="1278"/>
    <cellStyle name="Bemærk! 2 11 19 2" xfId="4033"/>
    <cellStyle name="Bemærk! 2 11 2" xfId="177"/>
    <cellStyle name="Bemærk! 2 11 2 2" xfId="2932"/>
    <cellStyle name="Bemærk! 2 11 20" xfId="1343"/>
    <cellStyle name="Bemærk! 2 11 20 2" xfId="4098"/>
    <cellStyle name="Bemærk! 2 11 21" xfId="1408"/>
    <cellStyle name="Bemærk! 2 11 21 2" xfId="4163"/>
    <cellStyle name="Bemærk! 2 11 22" xfId="1473"/>
    <cellStyle name="Bemærk! 2 11 22 2" xfId="4228"/>
    <cellStyle name="Bemærk! 2 11 23" xfId="1538"/>
    <cellStyle name="Bemærk! 2 11 23 2" xfId="4293"/>
    <cellStyle name="Bemærk! 2 11 24" xfId="1603"/>
    <cellStyle name="Bemærk! 2 11 24 2" xfId="4358"/>
    <cellStyle name="Bemærk! 2 11 25" xfId="1668"/>
    <cellStyle name="Bemærk! 2 11 25 2" xfId="4423"/>
    <cellStyle name="Bemærk! 2 11 26" xfId="1733"/>
    <cellStyle name="Bemærk! 2 11 26 2" xfId="4488"/>
    <cellStyle name="Bemærk! 2 11 27" xfId="1797"/>
    <cellStyle name="Bemærk! 2 11 27 2" xfId="4552"/>
    <cellStyle name="Bemærk! 2 11 28" xfId="1861"/>
    <cellStyle name="Bemærk! 2 11 28 2" xfId="4616"/>
    <cellStyle name="Bemærk! 2 11 29" xfId="1924"/>
    <cellStyle name="Bemærk! 2 11 29 2" xfId="4679"/>
    <cellStyle name="Bemærk! 2 11 3" xfId="243"/>
    <cellStyle name="Bemærk! 2 11 3 2" xfId="2998"/>
    <cellStyle name="Bemærk! 2 11 30" xfId="1987"/>
    <cellStyle name="Bemærk! 2 11 30 2" xfId="4742"/>
    <cellStyle name="Bemærk! 2 11 31" xfId="2049"/>
    <cellStyle name="Bemærk! 2 11 31 2" xfId="4804"/>
    <cellStyle name="Bemærk! 2 11 32" xfId="2111"/>
    <cellStyle name="Bemærk! 2 11 32 2" xfId="4866"/>
    <cellStyle name="Bemærk! 2 11 33" xfId="2173"/>
    <cellStyle name="Bemærk! 2 11 33 2" xfId="4928"/>
    <cellStyle name="Bemærk! 2 11 34" xfId="2235"/>
    <cellStyle name="Bemærk! 2 11 34 2" xfId="4990"/>
    <cellStyle name="Bemærk! 2 11 35" xfId="2296"/>
    <cellStyle name="Bemærk! 2 11 35 2" xfId="5051"/>
    <cellStyle name="Bemærk! 2 11 36" xfId="2357"/>
    <cellStyle name="Bemærk! 2 11 36 2" xfId="5112"/>
    <cellStyle name="Bemærk! 2 11 37" xfId="2418"/>
    <cellStyle name="Bemærk! 2 11 37 2" xfId="5173"/>
    <cellStyle name="Bemærk! 2 11 38" xfId="2833"/>
    <cellStyle name="Bemærk! 2 11 4" xfId="308"/>
    <cellStyle name="Bemærk! 2 11 4 2" xfId="3063"/>
    <cellStyle name="Bemærk! 2 11 5" xfId="372"/>
    <cellStyle name="Bemærk! 2 11 5 2" xfId="3127"/>
    <cellStyle name="Bemærk! 2 11 6" xfId="437"/>
    <cellStyle name="Bemærk! 2 11 6 2" xfId="3192"/>
    <cellStyle name="Bemærk! 2 11 7" xfId="501"/>
    <cellStyle name="Bemærk! 2 11 7 2" xfId="3256"/>
    <cellStyle name="Bemærk! 2 11 8" xfId="566"/>
    <cellStyle name="Bemærk! 2 11 8 2" xfId="3321"/>
    <cellStyle name="Bemærk! 2 11 9" xfId="631"/>
    <cellStyle name="Bemærk! 2 11 9 2" xfId="3386"/>
    <cellStyle name="Bemærk! 2 12" xfId="91"/>
    <cellStyle name="Bemærk! 2 12 10" xfId="709"/>
    <cellStyle name="Bemærk! 2 12 10 2" xfId="3464"/>
    <cellStyle name="Bemærk! 2 12 11" xfId="773"/>
    <cellStyle name="Bemærk! 2 12 11 2" xfId="3528"/>
    <cellStyle name="Bemærk! 2 12 12" xfId="838"/>
    <cellStyle name="Bemærk! 2 12 12 2" xfId="3593"/>
    <cellStyle name="Bemærk! 2 12 13" xfId="901"/>
    <cellStyle name="Bemærk! 2 12 13 2" xfId="3656"/>
    <cellStyle name="Bemærk! 2 12 14" xfId="965"/>
    <cellStyle name="Bemærk! 2 12 14 2" xfId="3720"/>
    <cellStyle name="Bemærk! 2 12 15" xfId="1031"/>
    <cellStyle name="Bemærk! 2 12 15 2" xfId="3786"/>
    <cellStyle name="Bemærk! 2 12 16" xfId="1095"/>
    <cellStyle name="Bemærk! 2 12 16 2" xfId="3850"/>
    <cellStyle name="Bemærk! 2 12 17" xfId="1161"/>
    <cellStyle name="Bemærk! 2 12 17 2" xfId="3916"/>
    <cellStyle name="Bemærk! 2 12 18" xfId="1226"/>
    <cellStyle name="Bemærk! 2 12 18 2" xfId="3981"/>
    <cellStyle name="Bemærk! 2 12 19" xfId="1291"/>
    <cellStyle name="Bemærk! 2 12 19 2" xfId="4046"/>
    <cellStyle name="Bemærk! 2 12 2" xfId="190"/>
    <cellStyle name="Bemærk! 2 12 2 2" xfId="2945"/>
    <cellStyle name="Bemærk! 2 12 20" xfId="1356"/>
    <cellStyle name="Bemærk! 2 12 20 2" xfId="4111"/>
    <cellStyle name="Bemærk! 2 12 21" xfId="1421"/>
    <cellStyle name="Bemærk! 2 12 21 2" xfId="4176"/>
    <cellStyle name="Bemærk! 2 12 22" xfId="1486"/>
    <cellStyle name="Bemærk! 2 12 22 2" xfId="4241"/>
    <cellStyle name="Bemærk! 2 12 23" xfId="1551"/>
    <cellStyle name="Bemærk! 2 12 23 2" xfId="4306"/>
    <cellStyle name="Bemærk! 2 12 24" xfId="1616"/>
    <cellStyle name="Bemærk! 2 12 24 2" xfId="4371"/>
    <cellStyle name="Bemærk! 2 12 25" xfId="1681"/>
    <cellStyle name="Bemærk! 2 12 25 2" xfId="4436"/>
    <cellStyle name="Bemærk! 2 12 26" xfId="1746"/>
    <cellStyle name="Bemærk! 2 12 26 2" xfId="4501"/>
    <cellStyle name="Bemærk! 2 12 27" xfId="1810"/>
    <cellStyle name="Bemærk! 2 12 27 2" xfId="4565"/>
    <cellStyle name="Bemærk! 2 12 28" xfId="1874"/>
    <cellStyle name="Bemærk! 2 12 28 2" xfId="4629"/>
    <cellStyle name="Bemærk! 2 12 29" xfId="1937"/>
    <cellStyle name="Bemærk! 2 12 29 2" xfId="4692"/>
    <cellStyle name="Bemærk! 2 12 3" xfId="256"/>
    <cellStyle name="Bemærk! 2 12 3 2" xfId="3011"/>
    <cellStyle name="Bemærk! 2 12 30" xfId="2000"/>
    <cellStyle name="Bemærk! 2 12 30 2" xfId="4755"/>
    <cellStyle name="Bemærk! 2 12 31" xfId="2062"/>
    <cellStyle name="Bemærk! 2 12 31 2" xfId="4817"/>
    <cellStyle name="Bemærk! 2 12 32" xfId="2124"/>
    <cellStyle name="Bemærk! 2 12 32 2" xfId="4879"/>
    <cellStyle name="Bemærk! 2 12 33" xfId="2186"/>
    <cellStyle name="Bemærk! 2 12 33 2" xfId="4941"/>
    <cellStyle name="Bemærk! 2 12 34" xfId="2248"/>
    <cellStyle name="Bemærk! 2 12 34 2" xfId="5003"/>
    <cellStyle name="Bemærk! 2 12 35" xfId="2309"/>
    <cellStyle name="Bemærk! 2 12 35 2" xfId="5064"/>
    <cellStyle name="Bemærk! 2 12 36" xfId="2370"/>
    <cellStyle name="Bemærk! 2 12 36 2" xfId="5125"/>
    <cellStyle name="Bemærk! 2 12 37" xfId="2431"/>
    <cellStyle name="Bemærk! 2 12 37 2" xfId="5186"/>
    <cellStyle name="Bemærk! 2 12 38" xfId="2846"/>
    <cellStyle name="Bemærk! 2 12 4" xfId="321"/>
    <cellStyle name="Bemærk! 2 12 4 2" xfId="3076"/>
    <cellStyle name="Bemærk! 2 12 5" xfId="385"/>
    <cellStyle name="Bemærk! 2 12 5 2" xfId="3140"/>
    <cellStyle name="Bemærk! 2 12 6" xfId="450"/>
    <cellStyle name="Bemærk! 2 12 6 2" xfId="3205"/>
    <cellStyle name="Bemærk! 2 12 7" xfId="514"/>
    <cellStyle name="Bemærk! 2 12 7 2" xfId="3269"/>
    <cellStyle name="Bemærk! 2 12 8" xfId="579"/>
    <cellStyle name="Bemærk! 2 12 8 2" xfId="3334"/>
    <cellStyle name="Bemærk! 2 12 9" xfId="644"/>
    <cellStyle name="Bemærk! 2 12 9 2" xfId="3399"/>
    <cellStyle name="Bemærk! 2 13" xfId="95"/>
    <cellStyle name="Bemærk! 2 13 10" xfId="713"/>
    <cellStyle name="Bemærk! 2 13 10 2" xfId="3468"/>
    <cellStyle name="Bemærk! 2 13 11" xfId="777"/>
    <cellStyle name="Bemærk! 2 13 11 2" xfId="3532"/>
    <cellStyle name="Bemærk! 2 13 12" xfId="842"/>
    <cellStyle name="Bemærk! 2 13 12 2" xfId="3597"/>
    <cellStyle name="Bemærk! 2 13 13" xfId="905"/>
    <cellStyle name="Bemærk! 2 13 13 2" xfId="3660"/>
    <cellStyle name="Bemærk! 2 13 14" xfId="969"/>
    <cellStyle name="Bemærk! 2 13 14 2" xfId="3724"/>
    <cellStyle name="Bemærk! 2 13 15" xfId="1035"/>
    <cellStyle name="Bemærk! 2 13 15 2" xfId="3790"/>
    <cellStyle name="Bemærk! 2 13 16" xfId="1099"/>
    <cellStyle name="Bemærk! 2 13 16 2" xfId="3854"/>
    <cellStyle name="Bemærk! 2 13 17" xfId="1165"/>
    <cellStyle name="Bemærk! 2 13 17 2" xfId="3920"/>
    <cellStyle name="Bemærk! 2 13 18" xfId="1230"/>
    <cellStyle name="Bemærk! 2 13 18 2" xfId="3985"/>
    <cellStyle name="Bemærk! 2 13 19" xfId="1295"/>
    <cellStyle name="Bemærk! 2 13 19 2" xfId="4050"/>
    <cellStyle name="Bemærk! 2 13 2" xfId="194"/>
    <cellStyle name="Bemærk! 2 13 2 2" xfId="2949"/>
    <cellStyle name="Bemærk! 2 13 20" xfId="1360"/>
    <cellStyle name="Bemærk! 2 13 20 2" xfId="4115"/>
    <cellStyle name="Bemærk! 2 13 21" xfId="1425"/>
    <cellStyle name="Bemærk! 2 13 21 2" xfId="4180"/>
    <cellStyle name="Bemærk! 2 13 22" xfId="1490"/>
    <cellStyle name="Bemærk! 2 13 22 2" xfId="4245"/>
    <cellStyle name="Bemærk! 2 13 23" xfId="1555"/>
    <cellStyle name="Bemærk! 2 13 23 2" xfId="4310"/>
    <cellStyle name="Bemærk! 2 13 24" xfId="1620"/>
    <cellStyle name="Bemærk! 2 13 24 2" xfId="4375"/>
    <cellStyle name="Bemærk! 2 13 25" xfId="1685"/>
    <cellStyle name="Bemærk! 2 13 25 2" xfId="4440"/>
    <cellStyle name="Bemærk! 2 13 26" xfId="1750"/>
    <cellStyle name="Bemærk! 2 13 26 2" xfId="4505"/>
    <cellStyle name="Bemærk! 2 13 27" xfId="1814"/>
    <cellStyle name="Bemærk! 2 13 27 2" xfId="4569"/>
    <cellStyle name="Bemærk! 2 13 28" xfId="1878"/>
    <cellStyle name="Bemærk! 2 13 28 2" xfId="4633"/>
    <cellStyle name="Bemærk! 2 13 29" xfId="1941"/>
    <cellStyle name="Bemærk! 2 13 29 2" xfId="4696"/>
    <cellStyle name="Bemærk! 2 13 3" xfId="260"/>
    <cellStyle name="Bemærk! 2 13 3 2" xfId="3015"/>
    <cellStyle name="Bemærk! 2 13 30" xfId="2004"/>
    <cellStyle name="Bemærk! 2 13 30 2" xfId="4759"/>
    <cellStyle name="Bemærk! 2 13 31" xfId="2066"/>
    <cellStyle name="Bemærk! 2 13 31 2" xfId="4821"/>
    <cellStyle name="Bemærk! 2 13 32" xfId="2128"/>
    <cellStyle name="Bemærk! 2 13 32 2" xfId="4883"/>
    <cellStyle name="Bemærk! 2 13 33" xfId="2190"/>
    <cellStyle name="Bemærk! 2 13 33 2" xfId="4945"/>
    <cellStyle name="Bemærk! 2 13 34" xfId="2252"/>
    <cellStyle name="Bemærk! 2 13 34 2" xfId="5007"/>
    <cellStyle name="Bemærk! 2 13 35" xfId="2313"/>
    <cellStyle name="Bemærk! 2 13 35 2" xfId="5068"/>
    <cellStyle name="Bemærk! 2 13 36" xfId="2374"/>
    <cellStyle name="Bemærk! 2 13 36 2" xfId="5129"/>
    <cellStyle name="Bemærk! 2 13 37" xfId="2435"/>
    <cellStyle name="Bemærk! 2 13 37 2" xfId="5190"/>
    <cellStyle name="Bemærk! 2 13 38" xfId="2850"/>
    <cellStyle name="Bemærk! 2 13 4" xfId="325"/>
    <cellStyle name="Bemærk! 2 13 4 2" xfId="3080"/>
    <cellStyle name="Bemærk! 2 13 5" xfId="389"/>
    <cellStyle name="Bemærk! 2 13 5 2" xfId="3144"/>
    <cellStyle name="Bemærk! 2 13 6" xfId="454"/>
    <cellStyle name="Bemærk! 2 13 6 2" xfId="3209"/>
    <cellStyle name="Bemærk! 2 13 7" xfId="518"/>
    <cellStyle name="Bemærk! 2 13 7 2" xfId="3273"/>
    <cellStyle name="Bemærk! 2 13 8" xfId="583"/>
    <cellStyle name="Bemærk! 2 13 8 2" xfId="3338"/>
    <cellStyle name="Bemærk! 2 13 9" xfId="648"/>
    <cellStyle name="Bemærk! 2 13 9 2" xfId="3403"/>
    <cellStyle name="Bemærk! 2 14" xfId="125"/>
    <cellStyle name="Bemærk! 2 14 2" xfId="2880"/>
    <cellStyle name="Bemærk! 2 15" xfId="127"/>
    <cellStyle name="Bemærk! 2 15 2" xfId="2882"/>
    <cellStyle name="Bemærk! 2 16" xfId="147"/>
    <cellStyle name="Bemærk! 2 16 2" xfId="2902"/>
    <cellStyle name="Bemærk! 2 17" xfId="212"/>
    <cellStyle name="Bemærk! 2 17 2" xfId="2967"/>
    <cellStyle name="Bemærk! 2 18" xfId="130"/>
    <cellStyle name="Bemærk! 2 18 2" xfId="2885"/>
    <cellStyle name="Bemærk! 2 19" xfId="133"/>
    <cellStyle name="Bemærk! 2 19 2" xfId="2888"/>
    <cellStyle name="Bemærk! 2 2" xfId="67"/>
    <cellStyle name="Bemærk! 2 2 10" xfId="685"/>
    <cellStyle name="Bemærk! 2 2 10 2" xfId="3440"/>
    <cellStyle name="Bemærk! 2 2 11" xfId="749"/>
    <cellStyle name="Bemærk! 2 2 11 2" xfId="3504"/>
    <cellStyle name="Bemærk! 2 2 12" xfId="814"/>
    <cellStyle name="Bemærk! 2 2 12 2" xfId="3569"/>
    <cellStyle name="Bemærk! 2 2 13" xfId="877"/>
    <cellStyle name="Bemærk! 2 2 13 2" xfId="3632"/>
    <cellStyle name="Bemærk! 2 2 14" xfId="941"/>
    <cellStyle name="Bemærk! 2 2 14 2" xfId="3696"/>
    <cellStyle name="Bemærk! 2 2 15" xfId="1007"/>
    <cellStyle name="Bemærk! 2 2 15 2" xfId="3762"/>
    <cellStyle name="Bemærk! 2 2 16" xfId="1071"/>
    <cellStyle name="Bemærk! 2 2 16 2" xfId="3826"/>
    <cellStyle name="Bemærk! 2 2 17" xfId="1137"/>
    <cellStyle name="Bemærk! 2 2 17 2" xfId="3892"/>
    <cellStyle name="Bemærk! 2 2 18" xfId="1202"/>
    <cellStyle name="Bemærk! 2 2 18 2" xfId="3957"/>
    <cellStyle name="Bemærk! 2 2 19" xfId="1267"/>
    <cellStyle name="Bemærk! 2 2 19 2" xfId="4022"/>
    <cellStyle name="Bemærk! 2 2 2" xfId="166"/>
    <cellStyle name="Bemærk! 2 2 2 2" xfId="2921"/>
    <cellStyle name="Bemærk! 2 2 20" xfId="1332"/>
    <cellStyle name="Bemærk! 2 2 20 2" xfId="4087"/>
    <cellStyle name="Bemærk! 2 2 21" xfId="1397"/>
    <cellStyle name="Bemærk! 2 2 21 2" xfId="4152"/>
    <cellStyle name="Bemærk! 2 2 22" xfId="1462"/>
    <cellStyle name="Bemærk! 2 2 22 2" xfId="4217"/>
    <cellStyle name="Bemærk! 2 2 23" xfId="1527"/>
    <cellStyle name="Bemærk! 2 2 23 2" xfId="4282"/>
    <cellStyle name="Bemærk! 2 2 24" xfId="1592"/>
    <cellStyle name="Bemærk! 2 2 24 2" xfId="4347"/>
    <cellStyle name="Bemærk! 2 2 25" xfId="1657"/>
    <cellStyle name="Bemærk! 2 2 25 2" xfId="4412"/>
    <cellStyle name="Bemærk! 2 2 26" xfId="1722"/>
    <cellStyle name="Bemærk! 2 2 26 2" xfId="4477"/>
    <cellStyle name="Bemærk! 2 2 27" xfId="1786"/>
    <cellStyle name="Bemærk! 2 2 27 2" xfId="4541"/>
    <cellStyle name="Bemærk! 2 2 28" xfId="1850"/>
    <cellStyle name="Bemærk! 2 2 28 2" xfId="4605"/>
    <cellStyle name="Bemærk! 2 2 29" xfId="1913"/>
    <cellStyle name="Bemærk! 2 2 29 2" xfId="4668"/>
    <cellStyle name="Bemærk! 2 2 3" xfId="232"/>
    <cellStyle name="Bemærk! 2 2 3 2" xfId="2987"/>
    <cellStyle name="Bemærk! 2 2 30" xfId="1976"/>
    <cellStyle name="Bemærk! 2 2 30 2" xfId="4731"/>
    <cellStyle name="Bemærk! 2 2 31" xfId="2038"/>
    <cellStyle name="Bemærk! 2 2 31 2" xfId="4793"/>
    <cellStyle name="Bemærk! 2 2 32" xfId="2100"/>
    <cellStyle name="Bemærk! 2 2 32 2" xfId="4855"/>
    <cellStyle name="Bemærk! 2 2 33" xfId="2162"/>
    <cellStyle name="Bemærk! 2 2 33 2" xfId="4917"/>
    <cellStyle name="Bemærk! 2 2 34" xfId="2224"/>
    <cellStyle name="Bemærk! 2 2 34 2" xfId="4979"/>
    <cellStyle name="Bemærk! 2 2 35" xfId="2285"/>
    <cellStyle name="Bemærk! 2 2 35 2" xfId="5040"/>
    <cellStyle name="Bemærk! 2 2 36" xfId="2346"/>
    <cellStyle name="Bemærk! 2 2 36 2" xfId="5101"/>
    <cellStyle name="Bemærk! 2 2 37" xfId="2407"/>
    <cellStyle name="Bemærk! 2 2 37 2" xfId="5162"/>
    <cellStyle name="Bemærk! 2 2 38" xfId="2507"/>
    <cellStyle name="Bemærk! 2 2 39" xfId="2529"/>
    <cellStyle name="Bemærk! 2 2 4" xfId="297"/>
    <cellStyle name="Bemærk! 2 2 4 2" xfId="3052"/>
    <cellStyle name="Bemærk! 2 2 40" xfId="2504"/>
    <cellStyle name="Bemærk! 2 2 41" xfId="2632"/>
    <cellStyle name="Bemærk! 2 2 42" xfId="2667"/>
    <cellStyle name="Bemærk! 2 2 43" xfId="2703"/>
    <cellStyle name="Bemærk! 2 2 44" xfId="2738"/>
    <cellStyle name="Bemærk! 2 2 45" xfId="2763"/>
    <cellStyle name="Bemærk! 2 2 46" xfId="2453"/>
    <cellStyle name="Bemærk! 2 2 5" xfId="361"/>
    <cellStyle name="Bemærk! 2 2 5 2" xfId="3116"/>
    <cellStyle name="Bemærk! 2 2 6" xfId="426"/>
    <cellStyle name="Bemærk! 2 2 6 2" xfId="3181"/>
    <cellStyle name="Bemærk! 2 2 7" xfId="490"/>
    <cellStyle name="Bemærk! 2 2 7 2" xfId="3245"/>
    <cellStyle name="Bemærk! 2 2 8" xfId="555"/>
    <cellStyle name="Bemærk! 2 2 8 2" xfId="3310"/>
    <cellStyle name="Bemærk! 2 2 9" xfId="620"/>
    <cellStyle name="Bemærk! 2 2 9 2" xfId="3375"/>
    <cellStyle name="Bemærk! 2 20" xfId="144"/>
    <cellStyle name="Bemærk! 2 20 2" xfId="2899"/>
    <cellStyle name="Bemærk! 2 21" xfId="141"/>
    <cellStyle name="Bemærk! 2 21 2" xfId="2896"/>
    <cellStyle name="Bemærk! 2 22" xfId="145"/>
    <cellStyle name="Bemærk! 2 22 2" xfId="2900"/>
    <cellStyle name="Bemærk! 2 23" xfId="137"/>
    <cellStyle name="Bemærk! 2 23 2" xfId="2892"/>
    <cellStyle name="Bemærk! 2 24" xfId="215"/>
    <cellStyle name="Bemærk! 2 24 2" xfId="2970"/>
    <cellStyle name="Bemærk! 2 25" xfId="280"/>
    <cellStyle name="Bemærk! 2 25 2" xfId="3035"/>
    <cellStyle name="Bemærk! 2 26" xfId="216"/>
    <cellStyle name="Bemærk! 2 26 2" xfId="2971"/>
    <cellStyle name="Bemærk! 2 27" xfId="475"/>
    <cellStyle name="Bemærk! 2 27 2" xfId="3230"/>
    <cellStyle name="Bemærk! 2 28" xfId="474"/>
    <cellStyle name="Bemærk! 2 28 2" xfId="3229"/>
    <cellStyle name="Bemærk! 2 29" xfId="733"/>
    <cellStyle name="Bemærk! 2 29 2" xfId="3488"/>
    <cellStyle name="Bemærk! 2 3" xfId="64"/>
    <cellStyle name="Bemærk! 2 3 10" xfId="682"/>
    <cellStyle name="Bemærk! 2 3 10 2" xfId="3437"/>
    <cellStyle name="Bemærk! 2 3 11" xfId="746"/>
    <cellStyle name="Bemærk! 2 3 11 2" xfId="3501"/>
    <cellStyle name="Bemærk! 2 3 12" xfId="811"/>
    <cellStyle name="Bemærk! 2 3 12 2" xfId="3566"/>
    <cellStyle name="Bemærk! 2 3 13" xfId="874"/>
    <cellStyle name="Bemærk! 2 3 13 2" xfId="3629"/>
    <cellStyle name="Bemærk! 2 3 14" xfId="938"/>
    <cellStyle name="Bemærk! 2 3 14 2" xfId="3693"/>
    <cellStyle name="Bemærk! 2 3 15" xfId="1004"/>
    <cellStyle name="Bemærk! 2 3 15 2" xfId="3759"/>
    <cellStyle name="Bemærk! 2 3 16" xfId="1068"/>
    <cellStyle name="Bemærk! 2 3 16 2" xfId="3823"/>
    <cellStyle name="Bemærk! 2 3 17" xfId="1134"/>
    <cellStyle name="Bemærk! 2 3 17 2" xfId="3889"/>
    <cellStyle name="Bemærk! 2 3 18" xfId="1199"/>
    <cellStyle name="Bemærk! 2 3 18 2" xfId="3954"/>
    <cellStyle name="Bemærk! 2 3 19" xfId="1264"/>
    <cellStyle name="Bemærk! 2 3 19 2" xfId="4019"/>
    <cellStyle name="Bemærk! 2 3 2" xfId="163"/>
    <cellStyle name="Bemærk! 2 3 2 2" xfId="2918"/>
    <cellStyle name="Bemærk! 2 3 20" xfId="1329"/>
    <cellStyle name="Bemærk! 2 3 20 2" xfId="4084"/>
    <cellStyle name="Bemærk! 2 3 21" xfId="1394"/>
    <cellStyle name="Bemærk! 2 3 21 2" xfId="4149"/>
    <cellStyle name="Bemærk! 2 3 22" xfId="1459"/>
    <cellStyle name="Bemærk! 2 3 22 2" xfId="4214"/>
    <cellStyle name="Bemærk! 2 3 23" xfId="1524"/>
    <cellStyle name="Bemærk! 2 3 23 2" xfId="4279"/>
    <cellStyle name="Bemærk! 2 3 24" xfId="1589"/>
    <cellStyle name="Bemærk! 2 3 24 2" xfId="4344"/>
    <cellStyle name="Bemærk! 2 3 25" xfId="1654"/>
    <cellStyle name="Bemærk! 2 3 25 2" xfId="4409"/>
    <cellStyle name="Bemærk! 2 3 26" xfId="1719"/>
    <cellStyle name="Bemærk! 2 3 26 2" xfId="4474"/>
    <cellStyle name="Bemærk! 2 3 27" xfId="1783"/>
    <cellStyle name="Bemærk! 2 3 27 2" xfId="4538"/>
    <cellStyle name="Bemærk! 2 3 28" xfId="1847"/>
    <cellStyle name="Bemærk! 2 3 28 2" xfId="4602"/>
    <cellStyle name="Bemærk! 2 3 29" xfId="1910"/>
    <cellStyle name="Bemærk! 2 3 29 2" xfId="4665"/>
    <cellStyle name="Bemærk! 2 3 3" xfId="229"/>
    <cellStyle name="Bemærk! 2 3 3 2" xfId="2984"/>
    <cellStyle name="Bemærk! 2 3 30" xfId="1973"/>
    <cellStyle name="Bemærk! 2 3 30 2" xfId="4728"/>
    <cellStyle name="Bemærk! 2 3 31" xfId="2035"/>
    <cellStyle name="Bemærk! 2 3 31 2" xfId="4790"/>
    <cellStyle name="Bemærk! 2 3 32" xfId="2097"/>
    <cellStyle name="Bemærk! 2 3 32 2" xfId="4852"/>
    <cellStyle name="Bemærk! 2 3 33" xfId="2159"/>
    <cellStyle name="Bemærk! 2 3 33 2" xfId="4914"/>
    <cellStyle name="Bemærk! 2 3 34" xfId="2221"/>
    <cellStyle name="Bemærk! 2 3 34 2" xfId="4976"/>
    <cellStyle name="Bemærk! 2 3 35" xfId="2282"/>
    <cellStyle name="Bemærk! 2 3 35 2" xfId="5037"/>
    <cellStyle name="Bemærk! 2 3 36" xfId="2343"/>
    <cellStyle name="Bemærk! 2 3 36 2" xfId="5098"/>
    <cellStyle name="Bemærk! 2 3 37" xfId="2404"/>
    <cellStyle name="Bemærk! 2 3 37 2" xfId="5159"/>
    <cellStyle name="Bemærk! 2 3 38" xfId="2469"/>
    <cellStyle name="Bemærk! 2 3 39" xfId="2539"/>
    <cellStyle name="Bemærk! 2 3 4" xfId="294"/>
    <cellStyle name="Bemærk! 2 3 4 2" xfId="3049"/>
    <cellStyle name="Bemærk! 2 3 40" xfId="2576"/>
    <cellStyle name="Bemærk! 2 3 41" xfId="2607"/>
    <cellStyle name="Bemærk! 2 3 42" xfId="2642"/>
    <cellStyle name="Bemærk! 2 3 43" xfId="2677"/>
    <cellStyle name="Bemærk! 2 3 44" xfId="2713"/>
    <cellStyle name="Bemærk! 2 3 45" xfId="2485"/>
    <cellStyle name="Bemærk! 2 3 46" xfId="2769"/>
    <cellStyle name="Bemærk! 2 3 47" xfId="2788"/>
    <cellStyle name="Bemærk! 2 3 48" xfId="2809"/>
    <cellStyle name="Bemærk! 2 3 49" xfId="2752"/>
    <cellStyle name="Bemærk! 2 3 5" xfId="358"/>
    <cellStyle name="Bemærk! 2 3 5 2" xfId="3113"/>
    <cellStyle name="Bemærk! 2 3 6" xfId="423"/>
    <cellStyle name="Bemærk! 2 3 6 2" xfId="3178"/>
    <cellStyle name="Bemærk! 2 3 7" xfId="487"/>
    <cellStyle name="Bemærk! 2 3 7 2" xfId="3242"/>
    <cellStyle name="Bemærk! 2 3 8" xfId="552"/>
    <cellStyle name="Bemærk! 2 3 8 2" xfId="3307"/>
    <cellStyle name="Bemærk! 2 3 9" xfId="617"/>
    <cellStyle name="Bemærk! 2 3 9 2" xfId="3372"/>
    <cellStyle name="Bemærk! 2 30" xfId="539"/>
    <cellStyle name="Bemærk! 2 30 2" xfId="3294"/>
    <cellStyle name="Bemærk! 2 31" xfId="1117"/>
    <cellStyle name="Bemærk! 2 31 2" xfId="3872"/>
    <cellStyle name="Bemærk! 2 32" xfId="1055"/>
    <cellStyle name="Bemærk! 2 32 2" xfId="3810"/>
    <cellStyle name="Bemærk! 2 33" xfId="990"/>
    <cellStyle name="Bemærk! 2 33 2" xfId="3745"/>
    <cellStyle name="Bemærk! 2 34" xfId="988"/>
    <cellStyle name="Bemærk! 2 34 2" xfId="3743"/>
    <cellStyle name="Bemærk! 2 35" xfId="409"/>
    <cellStyle name="Bemærk! 2 35 2" xfId="3164"/>
    <cellStyle name="Bemærk! 2 36" xfId="992"/>
    <cellStyle name="Bemærk! 2 36 2" xfId="3747"/>
    <cellStyle name="Bemærk! 2 37" xfId="861"/>
    <cellStyle name="Bemærk! 2 37 2" xfId="3616"/>
    <cellStyle name="Bemærk! 2 38" xfId="1120"/>
    <cellStyle name="Bemærk! 2 38 2" xfId="3875"/>
    <cellStyle name="Bemærk! 2 39" xfId="1185"/>
    <cellStyle name="Bemærk! 2 39 2" xfId="3940"/>
    <cellStyle name="Bemærk! 2 4" xfId="66"/>
    <cellStyle name="Bemærk! 2 4 10" xfId="684"/>
    <cellStyle name="Bemærk! 2 4 10 2" xfId="3439"/>
    <cellStyle name="Bemærk! 2 4 11" xfId="748"/>
    <cellStyle name="Bemærk! 2 4 11 2" xfId="3503"/>
    <cellStyle name="Bemærk! 2 4 12" xfId="813"/>
    <cellStyle name="Bemærk! 2 4 12 2" xfId="3568"/>
    <cellStyle name="Bemærk! 2 4 13" xfId="876"/>
    <cellStyle name="Bemærk! 2 4 13 2" xfId="3631"/>
    <cellStyle name="Bemærk! 2 4 14" xfId="940"/>
    <cellStyle name="Bemærk! 2 4 14 2" xfId="3695"/>
    <cellStyle name="Bemærk! 2 4 15" xfId="1006"/>
    <cellStyle name="Bemærk! 2 4 15 2" xfId="3761"/>
    <cellStyle name="Bemærk! 2 4 16" xfId="1070"/>
    <cellStyle name="Bemærk! 2 4 16 2" xfId="3825"/>
    <cellStyle name="Bemærk! 2 4 17" xfId="1136"/>
    <cellStyle name="Bemærk! 2 4 17 2" xfId="3891"/>
    <cellStyle name="Bemærk! 2 4 18" xfId="1201"/>
    <cellStyle name="Bemærk! 2 4 18 2" xfId="3956"/>
    <cellStyle name="Bemærk! 2 4 19" xfId="1266"/>
    <cellStyle name="Bemærk! 2 4 19 2" xfId="4021"/>
    <cellStyle name="Bemærk! 2 4 2" xfId="165"/>
    <cellStyle name="Bemærk! 2 4 2 2" xfId="2920"/>
    <cellStyle name="Bemærk! 2 4 20" xfId="1331"/>
    <cellStyle name="Bemærk! 2 4 20 2" xfId="4086"/>
    <cellStyle name="Bemærk! 2 4 21" xfId="1396"/>
    <cellStyle name="Bemærk! 2 4 21 2" xfId="4151"/>
    <cellStyle name="Bemærk! 2 4 22" xfId="1461"/>
    <cellStyle name="Bemærk! 2 4 22 2" xfId="4216"/>
    <cellStyle name="Bemærk! 2 4 23" xfId="1526"/>
    <cellStyle name="Bemærk! 2 4 23 2" xfId="4281"/>
    <cellStyle name="Bemærk! 2 4 24" xfId="1591"/>
    <cellStyle name="Bemærk! 2 4 24 2" xfId="4346"/>
    <cellStyle name="Bemærk! 2 4 25" xfId="1656"/>
    <cellStyle name="Bemærk! 2 4 25 2" xfId="4411"/>
    <cellStyle name="Bemærk! 2 4 26" xfId="1721"/>
    <cellStyle name="Bemærk! 2 4 26 2" xfId="4476"/>
    <cellStyle name="Bemærk! 2 4 27" xfId="1785"/>
    <cellStyle name="Bemærk! 2 4 27 2" xfId="4540"/>
    <cellStyle name="Bemærk! 2 4 28" xfId="1849"/>
    <cellStyle name="Bemærk! 2 4 28 2" xfId="4604"/>
    <cellStyle name="Bemærk! 2 4 29" xfId="1912"/>
    <cellStyle name="Bemærk! 2 4 29 2" xfId="4667"/>
    <cellStyle name="Bemærk! 2 4 3" xfId="231"/>
    <cellStyle name="Bemærk! 2 4 3 2" xfId="2986"/>
    <cellStyle name="Bemærk! 2 4 30" xfId="1975"/>
    <cellStyle name="Bemærk! 2 4 30 2" xfId="4730"/>
    <cellStyle name="Bemærk! 2 4 31" xfId="2037"/>
    <cellStyle name="Bemærk! 2 4 31 2" xfId="4792"/>
    <cellStyle name="Bemærk! 2 4 32" xfId="2099"/>
    <cellStyle name="Bemærk! 2 4 32 2" xfId="4854"/>
    <cellStyle name="Bemærk! 2 4 33" xfId="2161"/>
    <cellStyle name="Bemærk! 2 4 33 2" xfId="4916"/>
    <cellStyle name="Bemærk! 2 4 34" xfId="2223"/>
    <cellStyle name="Bemærk! 2 4 34 2" xfId="4978"/>
    <cellStyle name="Bemærk! 2 4 35" xfId="2284"/>
    <cellStyle name="Bemærk! 2 4 35 2" xfId="5039"/>
    <cellStyle name="Bemærk! 2 4 36" xfId="2345"/>
    <cellStyle name="Bemærk! 2 4 36 2" xfId="5100"/>
    <cellStyle name="Bemærk! 2 4 37" xfId="2406"/>
    <cellStyle name="Bemærk! 2 4 37 2" xfId="5161"/>
    <cellStyle name="Bemærk! 2 4 38" xfId="2466"/>
    <cellStyle name="Bemærk! 2 4 39" xfId="2542"/>
    <cellStyle name="Bemærk! 2 4 4" xfId="296"/>
    <cellStyle name="Bemærk! 2 4 4 2" xfId="3051"/>
    <cellStyle name="Bemærk! 2 4 40" xfId="2579"/>
    <cellStyle name="Bemærk! 2 4 41" xfId="2610"/>
    <cellStyle name="Bemærk! 2 4 42" xfId="2645"/>
    <cellStyle name="Bemærk! 2 4 43" xfId="2680"/>
    <cellStyle name="Bemærk! 2 4 44" xfId="2716"/>
    <cellStyle name="Bemærk! 2 4 45" xfId="2494"/>
    <cellStyle name="Bemærk! 2 4 46" xfId="2772"/>
    <cellStyle name="Bemærk! 2 4 47" xfId="2790"/>
    <cellStyle name="Bemærk! 2 4 48" xfId="2568"/>
    <cellStyle name="Bemærk! 2 4 49" xfId="2832"/>
    <cellStyle name="Bemærk! 2 4 5" xfId="360"/>
    <cellStyle name="Bemærk! 2 4 5 2" xfId="3115"/>
    <cellStyle name="Bemærk! 2 4 6" xfId="425"/>
    <cellStyle name="Bemærk! 2 4 6 2" xfId="3180"/>
    <cellStyle name="Bemærk! 2 4 7" xfId="489"/>
    <cellStyle name="Bemærk! 2 4 7 2" xfId="3244"/>
    <cellStyle name="Bemærk! 2 4 8" xfId="554"/>
    <cellStyle name="Bemærk! 2 4 8 2" xfId="3309"/>
    <cellStyle name="Bemærk! 2 4 9" xfId="619"/>
    <cellStyle name="Bemærk! 2 4 9 2" xfId="3374"/>
    <cellStyle name="Bemærk! 2 40" xfId="1250"/>
    <cellStyle name="Bemærk! 2 40 2" xfId="4005"/>
    <cellStyle name="Bemærk! 2 41" xfId="1315"/>
    <cellStyle name="Bemærk! 2 41 2" xfId="4070"/>
    <cellStyle name="Bemærk! 2 42" xfId="1380"/>
    <cellStyle name="Bemærk! 2 42 2" xfId="4135"/>
    <cellStyle name="Bemærk! 2 43" xfId="1445"/>
    <cellStyle name="Bemærk! 2 43 2" xfId="4200"/>
    <cellStyle name="Bemærk! 2 44" xfId="1510"/>
    <cellStyle name="Bemærk! 2 44 2" xfId="4265"/>
    <cellStyle name="Bemærk! 2 45" xfId="1575"/>
    <cellStyle name="Bemærk! 2 45 2" xfId="4330"/>
    <cellStyle name="Bemærk! 2 46" xfId="1640"/>
    <cellStyle name="Bemærk! 2 46 2" xfId="4395"/>
    <cellStyle name="Bemærk! 2 47" xfId="1705"/>
    <cellStyle name="Bemærk! 2 47 2" xfId="4460"/>
    <cellStyle name="Bemærk! 2 48" xfId="1770"/>
    <cellStyle name="Bemærk! 2 48 2" xfId="4525"/>
    <cellStyle name="Bemærk! 2 49" xfId="1834"/>
    <cellStyle name="Bemærk! 2 49 2" xfId="4589"/>
    <cellStyle name="Bemærk! 2 5" xfId="80"/>
    <cellStyle name="Bemærk! 2 5 10" xfId="698"/>
    <cellStyle name="Bemærk! 2 5 10 2" xfId="3453"/>
    <cellStyle name="Bemærk! 2 5 11" xfId="762"/>
    <cellStyle name="Bemærk! 2 5 11 2" xfId="3517"/>
    <cellStyle name="Bemærk! 2 5 12" xfId="827"/>
    <cellStyle name="Bemærk! 2 5 12 2" xfId="3582"/>
    <cellStyle name="Bemærk! 2 5 13" xfId="890"/>
    <cellStyle name="Bemærk! 2 5 13 2" xfId="3645"/>
    <cellStyle name="Bemærk! 2 5 14" xfId="954"/>
    <cellStyle name="Bemærk! 2 5 14 2" xfId="3709"/>
    <cellStyle name="Bemærk! 2 5 15" xfId="1020"/>
    <cellStyle name="Bemærk! 2 5 15 2" xfId="3775"/>
    <cellStyle name="Bemærk! 2 5 16" xfId="1084"/>
    <cellStyle name="Bemærk! 2 5 16 2" xfId="3839"/>
    <cellStyle name="Bemærk! 2 5 17" xfId="1150"/>
    <cellStyle name="Bemærk! 2 5 17 2" xfId="3905"/>
    <cellStyle name="Bemærk! 2 5 18" xfId="1215"/>
    <cellStyle name="Bemærk! 2 5 18 2" xfId="3970"/>
    <cellStyle name="Bemærk! 2 5 19" xfId="1280"/>
    <cellStyle name="Bemærk! 2 5 19 2" xfId="4035"/>
    <cellStyle name="Bemærk! 2 5 2" xfId="179"/>
    <cellStyle name="Bemærk! 2 5 2 2" xfId="2934"/>
    <cellStyle name="Bemærk! 2 5 20" xfId="1345"/>
    <cellStyle name="Bemærk! 2 5 20 2" xfId="4100"/>
    <cellStyle name="Bemærk! 2 5 21" xfId="1410"/>
    <cellStyle name="Bemærk! 2 5 21 2" xfId="4165"/>
    <cellStyle name="Bemærk! 2 5 22" xfId="1475"/>
    <cellStyle name="Bemærk! 2 5 22 2" xfId="4230"/>
    <cellStyle name="Bemærk! 2 5 23" xfId="1540"/>
    <cellStyle name="Bemærk! 2 5 23 2" xfId="4295"/>
    <cellStyle name="Bemærk! 2 5 24" xfId="1605"/>
    <cellStyle name="Bemærk! 2 5 24 2" xfId="4360"/>
    <cellStyle name="Bemærk! 2 5 25" xfId="1670"/>
    <cellStyle name="Bemærk! 2 5 25 2" xfId="4425"/>
    <cellStyle name="Bemærk! 2 5 26" xfId="1735"/>
    <cellStyle name="Bemærk! 2 5 26 2" xfId="4490"/>
    <cellStyle name="Bemærk! 2 5 27" xfId="1799"/>
    <cellStyle name="Bemærk! 2 5 27 2" xfId="4554"/>
    <cellStyle name="Bemærk! 2 5 28" xfId="1863"/>
    <cellStyle name="Bemærk! 2 5 28 2" xfId="4618"/>
    <cellStyle name="Bemærk! 2 5 29" xfId="1926"/>
    <cellStyle name="Bemærk! 2 5 29 2" xfId="4681"/>
    <cellStyle name="Bemærk! 2 5 3" xfId="245"/>
    <cellStyle name="Bemærk! 2 5 3 2" xfId="3000"/>
    <cellStyle name="Bemærk! 2 5 30" xfId="1989"/>
    <cellStyle name="Bemærk! 2 5 30 2" xfId="4744"/>
    <cellStyle name="Bemærk! 2 5 31" xfId="2051"/>
    <cellStyle name="Bemærk! 2 5 31 2" xfId="4806"/>
    <cellStyle name="Bemærk! 2 5 32" xfId="2113"/>
    <cellStyle name="Bemærk! 2 5 32 2" xfId="4868"/>
    <cellStyle name="Bemærk! 2 5 33" xfId="2175"/>
    <cellStyle name="Bemærk! 2 5 33 2" xfId="4930"/>
    <cellStyle name="Bemærk! 2 5 34" xfId="2237"/>
    <cellStyle name="Bemærk! 2 5 34 2" xfId="4992"/>
    <cellStyle name="Bemærk! 2 5 35" xfId="2298"/>
    <cellStyle name="Bemærk! 2 5 35 2" xfId="5053"/>
    <cellStyle name="Bemærk! 2 5 36" xfId="2359"/>
    <cellStyle name="Bemærk! 2 5 36 2" xfId="5114"/>
    <cellStyle name="Bemærk! 2 5 37" xfId="2420"/>
    <cellStyle name="Bemærk! 2 5 37 2" xfId="5175"/>
    <cellStyle name="Bemærk! 2 5 38" xfId="2491"/>
    <cellStyle name="Bemærk! 2 5 39" xfId="2530"/>
    <cellStyle name="Bemærk! 2 5 4" xfId="310"/>
    <cellStyle name="Bemærk! 2 5 4 2" xfId="3065"/>
    <cellStyle name="Bemærk! 2 5 40" xfId="2569"/>
    <cellStyle name="Bemærk! 2 5 41" xfId="2510"/>
    <cellStyle name="Bemærk! 2 5 42" xfId="2633"/>
    <cellStyle name="Bemærk! 2 5 43" xfId="2668"/>
    <cellStyle name="Bemærk! 2 5 44" xfId="2704"/>
    <cellStyle name="Bemærk! 2 5 45" xfId="2739"/>
    <cellStyle name="Bemærk! 2 5 46" xfId="2764"/>
    <cellStyle name="Bemærk! 2 5 47" xfId="2755"/>
    <cellStyle name="Bemærk! 2 5 48" xfId="2750"/>
    <cellStyle name="Bemærk! 2 5 49" xfId="2813"/>
    <cellStyle name="Bemærk! 2 5 5" xfId="374"/>
    <cellStyle name="Bemærk! 2 5 5 2" xfId="3129"/>
    <cellStyle name="Bemærk! 2 5 6" xfId="439"/>
    <cellStyle name="Bemærk! 2 5 6 2" xfId="3194"/>
    <cellStyle name="Bemærk! 2 5 7" xfId="503"/>
    <cellStyle name="Bemærk! 2 5 7 2" xfId="3258"/>
    <cellStyle name="Bemærk! 2 5 8" xfId="568"/>
    <cellStyle name="Bemærk! 2 5 8 2" xfId="3323"/>
    <cellStyle name="Bemærk! 2 5 9" xfId="633"/>
    <cellStyle name="Bemærk! 2 5 9 2" xfId="3388"/>
    <cellStyle name="Bemærk! 2 50" xfId="2479"/>
    <cellStyle name="Bemærk! 2 51" xfId="2572"/>
    <cellStyle name="Bemærk! 2 52" xfId="2574"/>
    <cellStyle name="Bemærk! 2 6" xfId="70"/>
    <cellStyle name="Bemærk! 2 6 10" xfId="688"/>
    <cellStyle name="Bemærk! 2 6 10 2" xfId="3443"/>
    <cellStyle name="Bemærk! 2 6 11" xfId="752"/>
    <cellStyle name="Bemærk! 2 6 11 2" xfId="3507"/>
    <cellStyle name="Bemærk! 2 6 12" xfId="817"/>
    <cellStyle name="Bemærk! 2 6 12 2" xfId="3572"/>
    <cellStyle name="Bemærk! 2 6 13" xfId="880"/>
    <cellStyle name="Bemærk! 2 6 13 2" xfId="3635"/>
    <cellStyle name="Bemærk! 2 6 14" xfId="944"/>
    <cellStyle name="Bemærk! 2 6 14 2" xfId="3699"/>
    <cellStyle name="Bemærk! 2 6 15" xfId="1010"/>
    <cellStyle name="Bemærk! 2 6 15 2" xfId="3765"/>
    <cellStyle name="Bemærk! 2 6 16" xfId="1074"/>
    <cellStyle name="Bemærk! 2 6 16 2" xfId="3829"/>
    <cellStyle name="Bemærk! 2 6 17" xfId="1140"/>
    <cellStyle name="Bemærk! 2 6 17 2" xfId="3895"/>
    <cellStyle name="Bemærk! 2 6 18" xfId="1205"/>
    <cellStyle name="Bemærk! 2 6 18 2" xfId="3960"/>
    <cellStyle name="Bemærk! 2 6 19" xfId="1270"/>
    <cellStyle name="Bemærk! 2 6 19 2" xfId="4025"/>
    <cellStyle name="Bemærk! 2 6 2" xfId="169"/>
    <cellStyle name="Bemærk! 2 6 2 2" xfId="2924"/>
    <cellStyle name="Bemærk! 2 6 20" xfId="1335"/>
    <cellStyle name="Bemærk! 2 6 20 2" xfId="4090"/>
    <cellStyle name="Bemærk! 2 6 21" xfId="1400"/>
    <cellStyle name="Bemærk! 2 6 21 2" xfId="4155"/>
    <cellStyle name="Bemærk! 2 6 22" xfId="1465"/>
    <cellStyle name="Bemærk! 2 6 22 2" xfId="4220"/>
    <cellStyle name="Bemærk! 2 6 23" xfId="1530"/>
    <cellStyle name="Bemærk! 2 6 23 2" xfId="4285"/>
    <cellStyle name="Bemærk! 2 6 24" xfId="1595"/>
    <cellStyle name="Bemærk! 2 6 24 2" xfId="4350"/>
    <cellStyle name="Bemærk! 2 6 25" xfId="1660"/>
    <cellStyle name="Bemærk! 2 6 25 2" xfId="4415"/>
    <cellStyle name="Bemærk! 2 6 26" xfId="1725"/>
    <cellStyle name="Bemærk! 2 6 26 2" xfId="4480"/>
    <cellStyle name="Bemærk! 2 6 27" xfId="1789"/>
    <cellStyle name="Bemærk! 2 6 27 2" xfId="4544"/>
    <cellStyle name="Bemærk! 2 6 28" xfId="1853"/>
    <cellStyle name="Bemærk! 2 6 28 2" xfId="4608"/>
    <cellStyle name="Bemærk! 2 6 29" xfId="1916"/>
    <cellStyle name="Bemærk! 2 6 29 2" xfId="4671"/>
    <cellStyle name="Bemærk! 2 6 3" xfId="235"/>
    <cellStyle name="Bemærk! 2 6 3 2" xfId="2990"/>
    <cellStyle name="Bemærk! 2 6 30" xfId="1979"/>
    <cellStyle name="Bemærk! 2 6 30 2" xfId="4734"/>
    <cellStyle name="Bemærk! 2 6 31" xfId="2041"/>
    <cellStyle name="Bemærk! 2 6 31 2" xfId="4796"/>
    <cellStyle name="Bemærk! 2 6 32" xfId="2103"/>
    <cellStyle name="Bemærk! 2 6 32 2" xfId="4858"/>
    <cellStyle name="Bemærk! 2 6 33" xfId="2165"/>
    <cellStyle name="Bemærk! 2 6 33 2" xfId="4920"/>
    <cellStyle name="Bemærk! 2 6 34" xfId="2227"/>
    <cellStyle name="Bemærk! 2 6 34 2" xfId="4982"/>
    <cellStyle name="Bemærk! 2 6 35" xfId="2288"/>
    <cellStyle name="Bemærk! 2 6 35 2" xfId="5043"/>
    <cellStyle name="Bemærk! 2 6 36" xfId="2349"/>
    <cellStyle name="Bemærk! 2 6 36 2" xfId="5104"/>
    <cellStyle name="Bemærk! 2 6 37" xfId="2410"/>
    <cellStyle name="Bemærk! 2 6 37 2" xfId="5165"/>
    <cellStyle name="Bemærk! 2 6 38" xfId="2456"/>
    <cellStyle name="Bemærk! 2 6 39" xfId="2552"/>
    <cellStyle name="Bemærk! 2 6 4" xfId="300"/>
    <cellStyle name="Bemærk! 2 6 4 2" xfId="3055"/>
    <cellStyle name="Bemærk! 2 6 40" xfId="2589"/>
    <cellStyle name="Bemærk! 2 6 41" xfId="2620"/>
    <cellStyle name="Bemærk! 2 6 42" xfId="2655"/>
    <cellStyle name="Bemærk! 2 6 43" xfId="2690"/>
    <cellStyle name="Bemærk! 2 6 44" xfId="2726"/>
    <cellStyle name="Bemærk! 2 6 45" xfId="2483"/>
    <cellStyle name="Bemærk! 2 6 46" xfId="2781"/>
    <cellStyle name="Bemærk! 2 6 47" xfId="2799"/>
    <cellStyle name="Bemærk! 2 6 48" xfId="2756"/>
    <cellStyle name="Bemærk! 2 6 49" xfId="2825"/>
    <cellStyle name="Bemærk! 2 6 5" xfId="364"/>
    <cellStyle name="Bemærk! 2 6 5 2" xfId="3119"/>
    <cellStyle name="Bemærk! 2 6 6" xfId="429"/>
    <cellStyle name="Bemærk! 2 6 6 2" xfId="3184"/>
    <cellStyle name="Bemærk! 2 6 7" xfId="493"/>
    <cellStyle name="Bemærk! 2 6 7 2" xfId="3248"/>
    <cellStyle name="Bemærk! 2 6 8" xfId="558"/>
    <cellStyle name="Bemærk! 2 6 8 2" xfId="3313"/>
    <cellStyle name="Bemærk! 2 6 9" xfId="623"/>
    <cellStyle name="Bemærk! 2 6 9 2" xfId="3378"/>
    <cellStyle name="Bemærk! 2 7" xfId="62"/>
    <cellStyle name="Bemærk! 2 7 10" xfId="680"/>
    <cellStyle name="Bemærk! 2 7 10 2" xfId="3435"/>
    <cellStyle name="Bemærk! 2 7 11" xfId="744"/>
    <cellStyle name="Bemærk! 2 7 11 2" xfId="3499"/>
    <cellStyle name="Bemærk! 2 7 12" xfId="809"/>
    <cellStyle name="Bemærk! 2 7 12 2" xfId="3564"/>
    <cellStyle name="Bemærk! 2 7 13" xfId="872"/>
    <cellStyle name="Bemærk! 2 7 13 2" xfId="3627"/>
    <cellStyle name="Bemærk! 2 7 14" xfId="936"/>
    <cellStyle name="Bemærk! 2 7 14 2" xfId="3691"/>
    <cellStyle name="Bemærk! 2 7 15" xfId="1002"/>
    <cellStyle name="Bemærk! 2 7 15 2" xfId="3757"/>
    <cellStyle name="Bemærk! 2 7 16" xfId="1066"/>
    <cellStyle name="Bemærk! 2 7 16 2" xfId="3821"/>
    <cellStyle name="Bemærk! 2 7 17" xfId="1132"/>
    <cellStyle name="Bemærk! 2 7 17 2" xfId="3887"/>
    <cellStyle name="Bemærk! 2 7 18" xfId="1197"/>
    <cellStyle name="Bemærk! 2 7 18 2" xfId="3952"/>
    <cellStyle name="Bemærk! 2 7 19" xfId="1262"/>
    <cellStyle name="Bemærk! 2 7 19 2" xfId="4017"/>
    <cellStyle name="Bemærk! 2 7 2" xfId="161"/>
    <cellStyle name="Bemærk! 2 7 2 2" xfId="2916"/>
    <cellStyle name="Bemærk! 2 7 20" xfId="1327"/>
    <cellStyle name="Bemærk! 2 7 20 2" xfId="4082"/>
    <cellStyle name="Bemærk! 2 7 21" xfId="1392"/>
    <cellStyle name="Bemærk! 2 7 21 2" xfId="4147"/>
    <cellStyle name="Bemærk! 2 7 22" xfId="1457"/>
    <cellStyle name="Bemærk! 2 7 22 2" xfId="4212"/>
    <cellStyle name="Bemærk! 2 7 23" xfId="1522"/>
    <cellStyle name="Bemærk! 2 7 23 2" xfId="4277"/>
    <cellStyle name="Bemærk! 2 7 24" xfId="1587"/>
    <cellStyle name="Bemærk! 2 7 24 2" xfId="4342"/>
    <cellStyle name="Bemærk! 2 7 25" xfId="1652"/>
    <cellStyle name="Bemærk! 2 7 25 2" xfId="4407"/>
    <cellStyle name="Bemærk! 2 7 26" xfId="1717"/>
    <cellStyle name="Bemærk! 2 7 26 2" xfId="4472"/>
    <cellStyle name="Bemærk! 2 7 27" xfId="1781"/>
    <cellStyle name="Bemærk! 2 7 27 2" xfId="4536"/>
    <cellStyle name="Bemærk! 2 7 28" xfId="1845"/>
    <cellStyle name="Bemærk! 2 7 28 2" xfId="4600"/>
    <cellStyle name="Bemærk! 2 7 29" xfId="1908"/>
    <cellStyle name="Bemærk! 2 7 29 2" xfId="4663"/>
    <cellStyle name="Bemærk! 2 7 3" xfId="227"/>
    <cellStyle name="Bemærk! 2 7 3 2" xfId="2982"/>
    <cellStyle name="Bemærk! 2 7 30" xfId="1971"/>
    <cellStyle name="Bemærk! 2 7 30 2" xfId="4726"/>
    <cellStyle name="Bemærk! 2 7 31" xfId="2033"/>
    <cellStyle name="Bemærk! 2 7 31 2" xfId="4788"/>
    <cellStyle name="Bemærk! 2 7 32" xfId="2095"/>
    <cellStyle name="Bemærk! 2 7 32 2" xfId="4850"/>
    <cellStyle name="Bemærk! 2 7 33" xfId="2157"/>
    <cellStyle name="Bemærk! 2 7 33 2" xfId="4912"/>
    <cellStyle name="Bemærk! 2 7 34" xfId="2219"/>
    <cellStyle name="Bemærk! 2 7 34 2" xfId="4974"/>
    <cellStyle name="Bemærk! 2 7 35" xfId="2280"/>
    <cellStyle name="Bemærk! 2 7 35 2" xfId="5035"/>
    <cellStyle name="Bemærk! 2 7 36" xfId="2341"/>
    <cellStyle name="Bemærk! 2 7 36 2" xfId="5096"/>
    <cellStyle name="Bemærk! 2 7 37" xfId="2402"/>
    <cellStyle name="Bemærk! 2 7 37 2" xfId="5157"/>
    <cellStyle name="Bemærk! 2 7 38" xfId="2496"/>
    <cellStyle name="Bemærk! 2 7 39" xfId="2470"/>
    <cellStyle name="Bemærk! 2 7 4" xfId="292"/>
    <cellStyle name="Bemærk! 2 7 4 2" xfId="3047"/>
    <cellStyle name="Bemærk! 2 7 40" xfId="2538"/>
    <cellStyle name="Bemærk! 2 7 41" xfId="2575"/>
    <cellStyle name="Bemærk! 2 7 42" xfId="2606"/>
    <cellStyle name="Bemærk! 2 7 43" xfId="2641"/>
    <cellStyle name="Bemærk! 2 7 44" xfId="2676"/>
    <cellStyle name="Bemærk! 2 7 45" xfId="2712"/>
    <cellStyle name="Bemærk! 2 7 46" xfId="2495"/>
    <cellStyle name="Bemærk! 2 7 47" xfId="2830"/>
    <cellStyle name="Bemærk! 2 7 5" xfId="356"/>
    <cellStyle name="Bemærk! 2 7 5 2" xfId="3111"/>
    <cellStyle name="Bemærk! 2 7 6" xfId="421"/>
    <cellStyle name="Bemærk! 2 7 6 2" xfId="3176"/>
    <cellStyle name="Bemærk! 2 7 7" xfId="485"/>
    <cellStyle name="Bemærk! 2 7 7 2" xfId="3240"/>
    <cellStyle name="Bemærk! 2 7 8" xfId="550"/>
    <cellStyle name="Bemærk! 2 7 8 2" xfId="3305"/>
    <cellStyle name="Bemærk! 2 7 9" xfId="615"/>
    <cellStyle name="Bemærk! 2 7 9 2" xfId="3370"/>
    <cellStyle name="Bemærk! 2 8" xfId="56"/>
    <cellStyle name="Bemærk! 2 8 10" xfId="674"/>
    <cellStyle name="Bemærk! 2 8 10 2" xfId="3429"/>
    <cellStyle name="Bemærk! 2 8 11" xfId="738"/>
    <cellStyle name="Bemærk! 2 8 11 2" xfId="3493"/>
    <cellStyle name="Bemærk! 2 8 12" xfId="803"/>
    <cellStyle name="Bemærk! 2 8 12 2" xfId="3558"/>
    <cellStyle name="Bemærk! 2 8 13" xfId="866"/>
    <cellStyle name="Bemærk! 2 8 13 2" xfId="3621"/>
    <cellStyle name="Bemærk! 2 8 14" xfId="930"/>
    <cellStyle name="Bemærk! 2 8 14 2" xfId="3685"/>
    <cellStyle name="Bemærk! 2 8 15" xfId="996"/>
    <cellStyle name="Bemærk! 2 8 15 2" xfId="3751"/>
    <cellStyle name="Bemærk! 2 8 16" xfId="1060"/>
    <cellStyle name="Bemærk! 2 8 16 2" xfId="3815"/>
    <cellStyle name="Bemærk! 2 8 17" xfId="1126"/>
    <cellStyle name="Bemærk! 2 8 17 2" xfId="3881"/>
    <cellStyle name="Bemærk! 2 8 18" xfId="1191"/>
    <cellStyle name="Bemærk! 2 8 18 2" xfId="3946"/>
    <cellStyle name="Bemærk! 2 8 19" xfId="1256"/>
    <cellStyle name="Bemærk! 2 8 19 2" xfId="4011"/>
    <cellStyle name="Bemærk! 2 8 2" xfId="155"/>
    <cellStyle name="Bemærk! 2 8 2 2" xfId="2910"/>
    <cellStyle name="Bemærk! 2 8 20" xfId="1321"/>
    <cellStyle name="Bemærk! 2 8 20 2" xfId="4076"/>
    <cellStyle name="Bemærk! 2 8 21" xfId="1386"/>
    <cellStyle name="Bemærk! 2 8 21 2" xfId="4141"/>
    <cellStyle name="Bemærk! 2 8 22" xfId="1451"/>
    <cellStyle name="Bemærk! 2 8 22 2" xfId="4206"/>
    <cellStyle name="Bemærk! 2 8 23" xfId="1516"/>
    <cellStyle name="Bemærk! 2 8 23 2" xfId="4271"/>
    <cellStyle name="Bemærk! 2 8 24" xfId="1581"/>
    <cellStyle name="Bemærk! 2 8 24 2" xfId="4336"/>
    <cellStyle name="Bemærk! 2 8 25" xfId="1646"/>
    <cellStyle name="Bemærk! 2 8 25 2" xfId="4401"/>
    <cellStyle name="Bemærk! 2 8 26" xfId="1711"/>
    <cellStyle name="Bemærk! 2 8 26 2" xfId="4466"/>
    <cellStyle name="Bemærk! 2 8 27" xfId="1775"/>
    <cellStyle name="Bemærk! 2 8 27 2" xfId="4530"/>
    <cellStyle name="Bemærk! 2 8 28" xfId="1839"/>
    <cellStyle name="Bemærk! 2 8 28 2" xfId="4594"/>
    <cellStyle name="Bemærk! 2 8 29" xfId="1902"/>
    <cellStyle name="Bemærk! 2 8 29 2" xfId="4657"/>
    <cellStyle name="Bemærk! 2 8 3" xfId="221"/>
    <cellStyle name="Bemærk! 2 8 3 2" xfId="2976"/>
    <cellStyle name="Bemærk! 2 8 30" xfId="1965"/>
    <cellStyle name="Bemærk! 2 8 30 2" xfId="4720"/>
    <cellStyle name="Bemærk! 2 8 31" xfId="2027"/>
    <cellStyle name="Bemærk! 2 8 31 2" xfId="4782"/>
    <cellStyle name="Bemærk! 2 8 32" xfId="2089"/>
    <cellStyle name="Bemærk! 2 8 32 2" xfId="4844"/>
    <cellStyle name="Bemærk! 2 8 33" xfId="2151"/>
    <cellStyle name="Bemærk! 2 8 33 2" xfId="4906"/>
    <cellStyle name="Bemærk! 2 8 34" xfId="2213"/>
    <cellStyle name="Bemærk! 2 8 34 2" xfId="4968"/>
    <cellStyle name="Bemærk! 2 8 35" xfId="2274"/>
    <cellStyle name="Bemærk! 2 8 35 2" xfId="5029"/>
    <cellStyle name="Bemærk! 2 8 36" xfId="2335"/>
    <cellStyle name="Bemærk! 2 8 36 2" xfId="5090"/>
    <cellStyle name="Bemærk! 2 8 37" xfId="2396"/>
    <cellStyle name="Bemærk! 2 8 37 2" xfId="5151"/>
    <cellStyle name="Bemærk! 2 8 38" xfId="2506"/>
    <cellStyle name="Bemærk! 2 8 39" xfId="2457"/>
    <cellStyle name="Bemærk! 2 8 4" xfId="286"/>
    <cellStyle name="Bemærk! 2 8 4 2" xfId="3041"/>
    <cellStyle name="Bemærk! 2 8 40" xfId="2551"/>
    <cellStyle name="Bemærk! 2 8 41" xfId="2588"/>
    <cellStyle name="Bemærk! 2 8 42" xfId="2619"/>
    <cellStyle name="Bemærk! 2 8 43" xfId="2654"/>
    <cellStyle name="Bemærk! 2 8 44" xfId="2689"/>
    <cellStyle name="Bemærk! 2 8 45" xfId="2725"/>
    <cellStyle name="Bemærk! 2 8 46" xfId="2493"/>
    <cellStyle name="Bemærk! 2 8 47" xfId="2768"/>
    <cellStyle name="Bemærk! 2 8 5" xfId="350"/>
    <cellStyle name="Bemærk! 2 8 5 2" xfId="3105"/>
    <cellStyle name="Bemærk! 2 8 6" xfId="415"/>
    <cellStyle name="Bemærk! 2 8 6 2" xfId="3170"/>
    <cellStyle name="Bemærk! 2 8 7" xfId="479"/>
    <cellStyle name="Bemærk! 2 8 7 2" xfId="3234"/>
    <cellStyle name="Bemærk! 2 8 8" xfId="544"/>
    <cellStyle name="Bemærk! 2 8 8 2" xfId="3299"/>
    <cellStyle name="Bemærk! 2 8 9" xfId="609"/>
    <cellStyle name="Bemærk! 2 8 9 2" xfId="3364"/>
    <cellStyle name="Bemærk! 2 9" xfId="76"/>
    <cellStyle name="Bemærk! 2 9 10" xfId="694"/>
    <cellStyle name="Bemærk! 2 9 10 2" xfId="3449"/>
    <cellStyle name="Bemærk! 2 9 11" xfId="758"/>
    <cellStyle name="Bemærk! 2 9 11 2" xfId="3513"/>
    <cellStyle name="Bemærk! 2 9 12" xfId="823"/>
    <cellStyle name="Bemærk! 2 9 12 2" xfId="3578"/>
    <cellStyle name="Bemærk! 2 9 13" xfId="886"/>
    <cellStyle name="Bemærk! 2 9 13 2" xfId="3641"/>
    <cellStyle name="Bemærk! 2 9 14" xfId="950"/>
    <cellStyle name="Bemærk! 2 9 14 2" xfId="3705"/>
    <cellStyle name="Bemærk! 2 9 15" xfId="1016"/>
    <cellStyle name="Bemærk! 2 9 15 2" xfId="3771"/>
    <cellStyle name="Bemærk! 2 9 16" xfId="1080"/>
    <cellStyle name="Bemærk! 2 9 16 2" xfId="3835"/>
    <cellStyle name="Bemærk! 2 9 17" xfId="1146"/>
    <cellStyle name="Bemærk! 2 9 17 2" xfId="3901"/>
    <cellStyle name="Bemærk! 2 9 18" xfId="1211"/>
    <cellStyle name="Bemærk! 2 9 18 2" xfId="3966"/>
    <cellStyle name="Bemærk! 2 9 19" xfId="1276"/>
    <cellStyle name="Bemærk! 2 9 19 2" xfId="4031"/>
    <cellStyle name="Bemærk! 2 9 2" xfId="175"/>
    <cellStyle name="Bemærk! 2 9 2 2" xfId="2930"/>
    <cellStyle name="Bemærk! 2 9 20" xfId="1341"/>
    <cellStyle name="Bemærk! 2 9 20 2" xfId="4096"/>
    <cellStyle name="Bemærk! 2 9 21" xfId="1406"/>
    <cellStyle name="Bemærk! 2 9 21 2" xfId="4161"/>
    <cellStyle name="Bemærk! 2 9 22" xfId="1471"/>
    <cellStyle name="Bemærk! 2 9 22 2" xfId="4226"/>
    <cellStyle name="Bemærk! 2 9 23" xfId="1536"/>
    <cellStyle name="Bemærk! 2 9 23 2" xfId="4291"/>
    <cellStyle name="Bemærk! 2 9 24" xfId="1601"/>
    <cellStyle name="Bemærk! 2 9 24 2" xfId="4356"/>
    <cellStyle name="Bemærk! 2 9 25" xfId="1666"/>
    <cellStyle name="Bemærk! 2 9 25 2" xfId="4421"/>
    <cellStyle name="Bemærk! 2 9 26" xfId="1731"/>
    <cellStyle name="Bemærk! 2 9 26 2" xfId="4486"/>
    <cellStyle name="Bemærk! 2 9 27" xfId="1795"/>
    <cellStyle name="Bemærk! 2 9 27 2" xfId="4550"/>
    <cellStyle name="Bemærk! 2 9 28" xfId="1859"/>
    <cellStyle name="Bemærk! 2 9 28 2" xfId="4614"/>
    <cellStyle name="Bemærk! 2 9 29" xfId="1922"/>
    <cellStyle name="Bemærk! 2 9 29 2" xfId="4677"/>
    <cellStyle name="Bemærk! 2 9 3" xfId="241"/>
    <cellStyle name="Bemærk! 2 9 3 2" xfId="2996"/>
    <cellStyle name="Bemærk! 2 9 30" xfId="1985"/>
    <cellStyle name="Bemærk! 2 9 30 2" xfId="4740"/>
    <cellStyle name="Bemærk! 2 9 31" xfId="2047"/>
    <cellStyle name="Bemærk! 2 9 31 2" xfId="4802"/>
    <cellStyle name="Bemærk! 2 9 32" xfId="2109"/>
    <cellStyle name="Bemærk! 2 9 32 2" xfId="4864"/>
    <cellStyle name="Bemærk! 2 9 33" xfId="2171"/>
    <cellStyle name="Bemærk! 2 9 33 2" xfId="4926"/>
    <cellStyle name="Bemærk! 2 9 34" xfId="2233"/>
    <cellStyle name="Bemærk! 2 9 34 2" xfId="4988"/>
    <cellStyle name="Bemærk! 2 9 35" xfId="2294"/>
    <cellStyle name="Bemærk! 2 9 35 2" xfId="5049"/>
    <cellStyle name="Bemærk! 2 9 36" xfId="2355"/>
    <cellStyle name="Bemærk! 2 9 36 2" xfId="5110"/>
    <cellStyle name="Bemærk! 2 9 37" xfId="2416"/>
    <cellStyle name="Bemærk! 2 9 37 2" xfId="5171"/>
    <cellStyle name="Bemærk! 2 9 38" xfId="2826"/>
    <cellStyle name="Bemærk! 2 9 4" xfId="306"/>
    <cellStyle name="Bemærk! 2 9 4 2" xfId="3061"/>
    <cellStyle name="Bemærk! 2 9 5" xfId="370"/>
    <cellStyle name="Bemærk! 2 9 5 2" xfId="3125"/>
    <cellStyle name="Bemærk! 2 9 6" xfId="435"/>
    <cellStyle name="Bemærk! 2 9 6 2" xfId="3190"/>
    <cellStyle name="Bemærk! 2 9 7" xfId="499"/>
    <cellStyle name="Bemærk! 2 9 7 2" xfId="3254"/>
    <cellStyle name="Bemærk! 2 9 8" xfId="564"/>
    <cellStyle name="Bemærk! 2 9 8 2" xfId="3319"/>
    <cellStyle name="Bemærk! 2 9 9" xfId="629"/>
    <cellStyle name="Bemærk! 2 9 9 2" xfId="3384"/>
    <cellStyle name="Beregning 2" xfId="26"/>
    <cellStyle name="Beregning 2 10" xfId="96"/>
    <cellStyle name="Beregning 2 10 10" xfId="714"/>
    <cellStyle name="Beregning 2 10 10 2" xfId="3469"/>
    <cellStyle name="Beregning 2 10 11" xfId="778"/>
    <cellStyle name="Beregning 2 10 11 2" xfId="3533"/>
    <cellStyle name="Beregning 2 10 12" xfId="843"/>
    <cellStyle name="Beregning 2 10 12 2" xfId="3598"/>
    <cellStyle name="Beregning 2 10 13" xfId="906"/>
    <cellStyle name="Beregning 2 10 13 2" xfId="3661"/>
    <cellStyle name="Beregning 2 10 14" xfId="970"/>
    <cellStyle name="Beregning 2 10 14 2" xfId="3725"/>
    <cellStyle name="Beregning 2 10 15" xfId="1036"/>
    <cellStyle name="Beregning 2 10 15 2" xfId="3791"/>
    <cellStyle name="Beregning 2 10 16" xfId="1100"/>
    <cellStyle name="Beregning 2 10 16 2" xfId="3855"/>
    <cellStyle name="Beregning 2 10 17" xfId="1166"/>
    <cellStyle name="Beregning 2 10 17 2" xfId="3921"/>
    <cellStyle name="Beregning 2 10 18" xfId="1231"/>
    <cellStyle name="Beregning 2 10 18 2" xfId="3986"/>
    <cellStyle name="Beregning 2 10 19" xfId="1296"/>
    <cellStyle name="Beregning 2 10 19 2" xfId="4051"/>
    <cellStyle name="Beregning 2 10 2" xfId="195"/>
    <cellStyle name="Beregning 2 10 2 2" xfId="2950"/>
    <cellStyle name="Beregning 2 10 20" xfId="1361"/>
    <cellStyle name="Beregning 2 10 20 2" xfId="4116"/>
    <cellStyle name="Beregning 2 10 21" xfId="1426"/>
    <cellStyle name="Beregning 2 10 21 2" xfId="4181"/>
    <cellStyle name="Beregning 2 10 22" xfId="1491"/>
    <cellStyle name="Beregning 2 10 22 2" xfId="4246"/>
    <cellStyle name="Beregning 2 10 23" xfId="1556"/>
    <cellStyle name="Beregning 2 10 23 2" xfId="4311"/>
    <cellStyle name="Beregning 2 10 24" xfId="1621"/>
    <cellStyle name="Beregning 2 10 24 2" xfId="4376"/>
    <cellStyle name="Beregning 2 10 25" xfId="1686"/>
    <cellStyle name="Beregning 2 10 25 2" xfId="4441"/>
    <cellStyle name="Beregning 2 10 26" xfId="1751"/>
    <cellStyle name="Beregning 2 10 26 2" xfId="4506"/>
    <cellStyle name="Beregning 2 10 27" xfId="1815"/>
    <cellStyle name="Beregning 2 10 27 2" xfId="4570"/>
    <cellStyle name="Beregning 2 10 28" xfId="1879"/>
    <cellStyle name="Beregning 2 10 28 2" xfId="4634"/>
    <cellStyle name="Beregning 2 10 29" xfId="1942"/>
    <cellStyle name="Beregning 2 10 29 2" xfId="4697"/>
    <cellStyle name="Beregning 2 10 3" xfId="261"/>
    <cellStyle name="Beregning 2 10 3 2" xfId="3016"/>
    <cellStyle name="Beregning 2 10 30" xfId="2005"/>
    <cellStyle name="Beregning 2 10 30 2" xfId="4760"/>
    <cellStyle name="Beregning 2 10 31" xfId="2067"/>
    <cellStyle name="Beregning 2 10 31 2" xfId="4822"/>
    <cellStyle name="Beregning 2 10 32" xfId="2129"/>
    <cellStyle name="Beregning 2 10 32 2" xfId="4884"/>
    <cellStyle name="Beregning 2 10 33" xfId="2191"/>
    <cellStyle name="Beregning 2 10 33 2" xfId="4946"/>
    <cellStyle name="Beregning 2 10 34" xfId="2253"/>
    <cellStyle name="Beregning 2 10 34 2" xfId="5008"/>
    <cellStyle name="Beregning 2 10 35" xfId="2314"/>
    <cellStyle name="Beregning 2 10 35 2" xfId="5069"/>
    <cellStyle name="Beregning 2 10 36" xfId="2375"/>
    <cellStyle name="Beregning 2 10 36 2" xfId="5130"/>
    <cellStyle name="Beregning 2 10 37" xfId="2436"/>
    <cellStyle name="Beregning 2 10 37 2" xfId="5191"/>
    <cellStyle name="Beregning 2 10 38" xfId="2851"/>
    <cellStyle name="Beregning 2 10 4" xfId="326"/>
    <cellStyle name="Beregning 2 10 4 2" xfId="3081"/>
    <cellStyle name="Beregning 2 10 5" xfId="390"/>
    <cellStyle name="Beregning 2 10 5 2" xfId="3145"/>
    <cellStyle name="Beregning 2 10 6" xfId="455"/>
    <cellStyle name="Beregning 2 10 6 2" xfId="3210"/>
    <cellStyle name="Beregning 2 10 7" xfId="519"/>
    <cellStyle name="Beregning 2 10 7 2" xfId="3274"/>
    <cellStyle name="Beregning 2 10 8" xfId="584"/>
    <cellStyle name="Beregning 2 10 8 2" xfId="3339"/>
    <cellStyle name="Beregning 2 10 9" xfId="649"/>
    <cellStyle name="Beregning 2 10 9 2" xfId="3404"/>
    <cellStyle name="Beregning 2 11" xfId="99"/>
    <cellStyle name="Beregning 2 11 10" xfId="717"/>
    <cellStyle name="Beregning 2 11 10 2" xfId="3472"/>
    <cellStyle name="Beregning 2 11 11" xfId="781"/>
    <cellStyle name="Beregning 2 11 11 2" xfId="3536"/>
    <cellStyle name="Beregning 2 11 12" xfId="846"/>
    <cellStyle name="Beregning 2 11 12 2" xfId="3601"/>
    <cellStyle name="Beregning 2 11 13" xfId="909"/>
    <cellStyle name="Beregning 2 11 13 2" xfId="3664"/>
    <cellStyle name="Beregning 2 11 14" xfId="973"/>
    <cellStyle name="Beregning 2 11 14 2" xfId="3728"/>
    <cellStyle name="Beregning 2 11 15" xfId="1039"/>
    <cellStyle name="Beregning 2 11 15 2" xfId="3794"/>
    <cellStyle name="Beregning 2 11 16" xfId="1103"/>
    <cellStyle name="Beregning 2 11 16 2" xfId="3858"/>
    <cellStyle name="Beregning 2 11 17" xfId="1169"/>
    <cellStyle name="Beregning 2 11 17 2" xfId="3924"/>
    <cellStyle name="Beregning 2 11 18" xfId="1234"/>
    <cellStyle name="Beregning 2 11 18 2" xfId="3989"/>
    <cellStyle name="Beregning 2 11 19" xfId="1299"/>
    <cellStyle name="Beregning 2 11 19 2" xfId="4054"/>
    <cellStyle name="Beregning 2 11 2" xfId="198"/>
    <cellStyle name="Beregning 2 11 2 2" xfId="2953"/>
    <cellStyle name="Beregning 2 11 20" xfId="1364"/>
    <cellStyle name="Beregning 2 11 20 2" xfId="4119"/>
    <cellStyle name="Beregning 2 11 21" xfId="1429"/>
    <cellStyle name="Beregning 2 11 21 2" xfId="4184"/>
    <cellStyle name="Beregning 2 11 22" xfId="1494"/>
    <cellStyle name="Beregning 2 11 22 2" xfId="4249"/>
    <cellStyle name="Beregning 2 11 23" xfId="1559"/>
    <cellStyle name="Beregning 2 11 23 2" xfId="4314"/>
    <cellStyle name="Beregning 2 11 24" xfId="1624"/>
    <cellStyle name="Beregning 2 11 24 2" xfId="4379"/>
    <cellStyle name="Beregning 2 11 25" xfId="1689"/>
    <cellStyle name="Beregning 2 11 25 2" xfId="4444"/>
    <cellStyle name="Beregning 2 11 26" xfId="1754"/>
    <cellStyle name="Beregning 2 11 26 2" xfId="4509"/>
    <cellStyle name="Beregning 2 11 27" xfId="1818"/>
    <cellStyle name="Beregning 2 11 27 2" xfId="4573"/>
    <cellStyle name="Beregning 2 11 28" xfId="1882"/>
    <cellStyle name="Beregning 2 11 28 2" xfId="4637"/>
    <cellStyle name="Beregning 2 11 29" xfId="1945"/>
    <cellStyle name="Beregning 2 11 29 2" xfId="4700"/>
    <cellStyle name="Beregning 2 11 3" xfId="264"/>
    <cellStyle name="Beregning 2 11 3 2" xfId="3019"/>
    <cellStyle name="Beregning 2 11 30" xfId="2008"/>
    <cellStyle name="Beregning 2 11 30 2" xfId="4763"/>
    <cellStyle name="Beregning 2 11 31" xfId="2070"/>
    <cellStyle name="Beregning 2 11 31 2" xfId="4825"/>
    <cellStyle name="Beregning 2 11 32" xfId="2132"/>
    <cellStyle name="Beregning 2 11 32 2" xfId="4887"/>
    <cellStyle name="Beregning 2 11 33" xfId="2194"/>
    <cellStyle name="Beregning 2 11 33 2" xfId="4949"/>
    <cellStyle name="Beregning 2 11 34" xfId="2256"/>
    <cellStyle name="Beregning 2 11 34 2" xfId="5011"/>
    <cellStyle name="Beregning 2 11 35" xfId="2317"/>
    <cellStyle name="Beregning 2 11 35 2" xfId="5072"/>
    <cellStyle name="Beregning 2 11 36" xfId="2378"/>
    <cellStyle name="Beregning 2 11 36 2" xfId="5133"/>
    <cellStyle name="Beregning 2 11 37" xfId="2439"/>
    <cellStyle name="Beregning 2 11 37 2" xfId="5194"/>
    <cellStyle name="Beregning 2 11 38" xfId="2854"/>
    <cellStyle name="Beregning 2 11 4" xfId="329"/>
    <cellStyle name="Beregning 2 11 4 2" xfId="3084"/>
    <cellStyle name="Beregning 2 11 5" xfId="393"/>
    <cellStyle name="Beregning 2 11 5 2" xfId="3148"/>
    <cellStyle name="Beregning 2 11 6" xfId="458"/>
    <cellStyle name="Beregning 2 11 6 2" xfId="3213"/>
    <cellStyle name="Beregning 2 11 7" xfId="522"/>
    <cellStyle name="Beregning 2 11 7 2" xfId="3277"/>
    <cellStyle name="Beregning 2 11 8" xfId="587"/>
    <cellStyle name="Beregning 2 11 8 2" xfId="3342"/>
    <cellStyle name="Beregning 2 11 9" xfId="652"/>
    <cellStyle name="Beregning 2 11 9 2" xfId="3407"/>
    <cellStyle name="Beregning 2 12" xfId="102"/>
    <cellStyle name="Beregning 2 12 10" xfId="720"/>
    <cellStyle name="Beregning 2 12 10 2" xfId="3475"/>
    <cellStyle name="Beregning 2 12 11" xfId="784"/>
    <cellStyle name="Beregning 2 12 11 2" xfId="3539"/>
    <cellStyle name="Beregning 2 12 12" xfId="849"/>
    <cellStyle name="Beregning 2 12 12 2" xfId="3604"/>
    <cellStyle name="Beregning 2 12 13" xfId="912"/>
    <cellStyle name="Beregning 2 12 13 2" xfId="3667"/>
    <cellStyle name="Beregning 2 12 14" xfId="976"/>
    <cellStyle name="Beregning 2 12 14 2" xfId="3731"/>
    <cellStyle name="Beregning 2 12 15" xfId="1042"/>
    <cellStyle name="Beregning 2 12 15 2" xfId="3797"/>
    <cellStyle name="Beregning 2 12 16" xfId="1106"/>
    <cellStyle name="Beregning 2 12 16 2" xfId="3861"/>
    <cellStyle name="Beregning 2 12 17" xfId="1172"/>
    <cellStyle name="Beregning 2 12 17 2" xfId="3927"/>
    <cellStyle name="Beregning 2 12 18" xfId="1237"/>
    <cellStyle name="Beregning 2 12 18 2" xfId="3992"/>
    <cellStyle name="Beregning 2 12 19" xfId="1302"/>
    <cellStyle name="Beregning 2 12 19 2" xfId="4057"/>
    <cellStyle name="Beregning 2 12 2" xfId="201"/>
    <cellStyle name="Beregning 2 12 2 2" xfId="2956"/>
    <cellStyle name="Beregning 2 12 20" xfId="1367"/>
    <cellStyle name="Beregning 2 12 20 2" xfId="4122"/>
    <cellStyle name="Beregning 2 12 21" xfId="1432"/>
    <cellStyle name="Beregning 2 12 21 2" xfId="4187"/>
    <cellStyle name="Beregning 2 12 22" xfId="1497"/>
    <cellStyle name="Beregning 2 12 22 2" xfId="4252"/>
    <cellStyle name="Beregning 2 12 23" xfId="1562"/>
    <cellStyle name="Beregning 2 12 23 2" xfId="4317"/>
    <cellStyle name="Beregning 2 12 24" xfId="1627"/>
    <cellStyle name="Beregning 2 12 24 2" xfId="4382"/>
    <cellStyle name="Beregning 2 12 25" xfId="1692"/>
    <cellStyle name="Beregning 2 12 25 2" xfId="4447"/>
    <cellStyle name="Beregning 2 12 26" xfId="1757"/>
    <cellStyle name="Beregning 2 12 26 2" xfId="4512"/>
    <cellStyle name="Beregning 2 12 27" xfId="1821"/>
    <cellStyle name="Beregning 2 12 27 2" xfId="4576"/>
    <cellStyle name="Beregning 2 12 28" xfId="1885"/>
    <cellStyle name="Beregning 2 12 28 2" xfId="4640"/>
    <cellStyle name="Beregning 2 12 29" xfId="1948"/>
    <cellStyle name="Beregning 2 12 29 2" xfId="4703"/>
    <cellStyle name="Beregning 2 12 3" xfId="267"/>
    <cellStyle name="Beregning 2 12 3 2" xfId="3022"/>
    <cellStyle name="Beregning 2 12 30" xfId="2011"/>
    <cellStyle name="Beregning 2 12 30 2" xfId="4766"/>
    <cellStyle name="Beregning 2 12 31" xfId="2073"/>
    <cellStyle name="Beregning 2 12 31 2" xfId="4828"/>
    <cellStyle name="Beregning 2 12 32" xfId="2135"/>
    <cellStyle name="Beregning 2 12 32 2" xfId="4890"/>
    <cellStyle name="Beregning 2 12 33" xfId="2197"/>
    <cellStyle name="Beregning 2 12 33 2" xfId="4952"/>
    <cellStyle name="Beregning 2 12 34" xfId="2259"/>
    <cellStyle name="Beregning 2 12 34 2" xfId="5014"/>
    <cellStyle name="Beregning 2 12 35" xfId="2320"/>
    <cellStyle name="Beregning 2 12 35 2" xfId="5075"/>
    <cellStyle name="Beregning 2 12 36" xfId="2381"/>
    <cellStyle name="Beregning 2 12 36 2" xfId="5136"/>
    <cellStyle name="Beregning 2 12 37" xfId="2442"/>
    <cellStyle name="Beregning 2 12 37 2" xfId="5197"/>
    <cellStyle name="Beregning 2 12 38" xfId="2857"/>
    <cellStyle name="Beregning 2 12 4" xfId="332"/>
    <cellStyle name="Beregning 2 12 4 2" xfId="3087"/>
    <cellStyle name="Beregning 2 12 5" xfId="396"/>
    <cellStyle name="Beregning 2 12 5 2" xfId="3151"/>
    <cellStyle name="Beregning 2 12 6" xfId="461"/>
    <cellStyle name="Beregning 2 12 6 2" xfId="3216"/>
    <cellStyle name="Beregning 2 12 7" xfId="525"/>
    <cellStyle name="Beregning 2 12 7 2" xfId="3280"/>
    <cellStyle name="Beregning 2 12 8" xfId="590"/>
    <cellStyle name="Beregning 2 12 8 2" xfId="3345"/>
    <cellStyle name="Beregning 2 12 9" xfId="655"/>
    <cellStyle name="Beregning 2 12 9 2" xfId="3410"/>
    <cellStyle name="Beregning 2 13" xfId="105"/>
    <cellStyle name="Beregning 2 13 10" xfId="723"/>
    <cellStyle name="Beregning 2 13 10 2" xfId="3478"/>
    <cellStyle name="Beregning 2 13 11" xfId="787"/>
    <cellStyle name="Beregning 2 13 11 2" xfId="3542"/>
    <cellStyle name="Beregning 2 13 12" xfId="852"/>
    <cellStyle name="Beregning 2 13 12 2" xfId="3607"/>
    <cellStyle name="Beregning 2 13 13" xfId="915"/>
    <cellStyle name="Beregning 2 13 13 2" xfId="3670"/>
    <cellStyle name="Beregning 2 13 14" xfId="979"/>
    <cellStyle name="Beregning 2 13 14 2" xfId="3734"/>
    <cellStyle name="Beregning 2 13 15" xfId="1045"/>
    <cellStyle name="Beregning 2 13 15 2" xfId="3800"/>
    <cellStyle name="Beregning 2 13 16" xfId="1109"/>
    <cellStyle name="Beregning 2 13 16 2" xfId="3864"/>
    <cellStyle name="Beregning 2 13 17" xfId="1175"/>
    <cellStyle name="Beregning 2 13 17 2" xfId="3930"/>
    <cellStyle name="Beregning 2 13 18" xfId="1240"/>
    <cellStyle name="Beregning 2 13 18 2" xfId="3995"/>
    <cellStyle name="Beregning 2 13 19" xfId="1305"/>
    <cellStyle name="Beregning 2 13 19 2" xfId="4060"/>
    <cellStyle name="Beregning 2 13 2" xfId="204"/>
    <cellStyle name="Beregning 2 13 2 2" xfId="2959"/>
    <cellStyle name="Beregning 2 13 20" xfId="1370"/>
    <cellStyle name="Beregning 2 13 20 2" xfId="4125"/>
    <cellStyle name="Beregning 2 13 21" xfId="1435"/>
    <cellStyle name="Beregning 2 13 21 2" xfId="4190"/>
    <cellStyle name="Beregning 2 13 22" xfId="1500"/>
    <cellStyle name="Beregning 2 13 22 2" xfId="4255"/>
    <cellStyle name="Beregning 2 13 23" xfId="1565"/>
    <cellStyle name="Beregning 2 13 23 2" xfId="4320"/>
    <cellStyle name="Beregning 2 13 24" xfId="1630"/>
    <cellStyle name="Beregning 2 13 24 2" xfId="4385"/>
    <cellStyle name="Beregning 2 13 25" xfId="1695"/>
    <cellStyle name="Beregning 2 13 25 2" xfId="4450"/>
    <cellStyle name="Beregning 2 13 26" xfId="1760"/>
    <cellStyle name="Beregning 2 13 26 2" xfId="4515"/>
    <cellStyle name="Beregning 2 13 27" xfId="1824"/>
    <cellStyle name="Beregning 2 13 27 2" xfId="4579"/>
    <cellStyle name="Beregning 2 13 28" xfId="1888"/>
    <cellStyle name="Beregning 2 13 28 2" xfId="4643"/>
    <cellStyle name="Beregning 2 13 29" xfId="1951"/>
    <cellStyle name="Beregning 2 13 29 2" xfId="4706"/>
    <cellStyle name="Beregning 2 13 3" xfId="270"/>
    <cellStyle name="Beregning 2 13 3 2" xfId="3025"/>
    <cellStyle name="Beregning 2 13 30" xfId="2014"/>
    <cellStyle name="Beregning 2 13 30 2" xfId="4769"/>
    <cellStyle name="Beregning 2 13 31" xfId="2076"/>
    <cellStyle name="Beregning 2 13 31 2" xfId="4831"/>
    <cellStyle name="Beregning 2 13 32" xfId="2138"/>
    <cellStyle name="Beregning 2 13 32 2" xfId="4893"/>
    <cellStyle name="Beregning 2 13 33" xfId="2200"/>
    <cellStyle name="Beregning 2 13 33 2" xfId="4955"/>
    <cellStyle name="Beregning 2 13 34" xfId="2262"/>
    <cellStyle name="Beregning 2 13 34 2" xfId="5017"/>
    <cellStyle name="Beregning 2 13 35" xfId="2323"/>
    <cellStyle name="Beregning 2 13 35 2" xfId="5078"/>
    <cellStyle name="Beregning 2 13 36" xfId="2384"/>
    <cellStyle name="Beregning 2 13 36 2" xfId="5139"/>
    <cellStyle name="Beregning 2 13 37" xfId="2445"/>
    <cellStyle name="Beregning 2 13 37 2" xfId="5200"/>
    <cellStyle name="Beregning 2 13 38" xfId="2860"/>
    <cellStyle name="Beregning 2 13 4" xfId="335"/>
    <cellStyle name="Beregning 2 13 4 2" xfId="3090"/>
    <cellStyle name="Beregning 2 13 5" xfId="399"/>
    <cellStyle name="Beregning 2 13 5 2" xfId="3154"/>
    <cellStyle name="Beregning 2 13 6" xfId="464"/>
    <cellStyle name="Beregning 2 13 6 2" xfId="3219"/>
    <cellStyle name="Beregning 2 13 7" xfId="528"/>
    <cellStyle name="Beregning 2 13 7 2" xfId="3283"/>
    <cellStyle name="Beregning 2 13 8" xfId="593"/>
    <cellStyle name="Beregning 2 13 8 2" xfId="3348"/>
    <cellStyle name="Beregning 2 13 9" xfId="658"/>
    <cellStyle name="Beregning 2 13 9 2" xfId="3413"/>
    <cellStyle name="Beregning 2 14" xfId="132"/>
    <cellStyle name="Beregning 2 14 2" xfId="2887"/>
    <cellStyle name="Beregning 2 15" xfId="135"/>
    <cellStyle name="Beregning 2 15 2" xfId="2890"/>
    <cellStyle name="Beregning 2 16" xfId="129"/>
    <cellStyle name="Beregning 2 16 2" xfId="2884"/>
    <cellStyle name="Beregning 2 17" xfId="143"/>
    <cellStyle name="Beregning 2 17 2" xfId="2898"/>
    <cellStyle name="Beregning 2 18" xfId="134"/>
    <cellStyle name="Beregning 2 18 2" xfId="2889"/>
    <cellStyle name="Beregning 2 19" xfId="116"/>
    <cellStyle name="Beregning 2 19 2" xfId="2871"/>
    <cellStyle name="Beregning 2 2" xfId="68"/>
    <cellStyle name="Beregning 2 2 10" xfId="686"/>
    <cellStyle name="Beregning 2 2 10 2" xfId="3441"/>
    <cellStyle name="Beregning 2 2 11" xfId="750"/>
    <cellStyle name="Beregning 2 2 11 2" xfId="3505"/>
    <cellStyle name="Beregning 2 2 12" xfId="815"/>
    <cellStyle name="Beregning 2 2 12 2" xfId="3570"/>
    <cellStyle name="Beregning 2 2 13" xfId="878"/>
    <cellStyle name="Beregning 2 2 13 2" xfId="3633"/>
    <cellStyle name="Beregning 2 2 14" xfId="942"/>
    <cellStyle name="Beregning 2 2 14 2" xfId="3697"/>
    <cellStyle name="Beregning 2 2 15" xfId="1008"/>
    <cellStyle name="Beregning 2 2 15 2" xfId="3763"/>
    <cellStyle name="Beregning 2 2 16" xfId="1072"/>
    <cellStyle name="Beregning 2 2 16 2" xfId="3827"/>
    <cellStyle name="Beregning 2 2 17" xfId="1138"/>
    <cellStyle name="Beregning 2 2 17 2" xfId="3893"/>
    <cellStyle name="Beregning 2 2 18" xfId="1203"/>
    <cellStyle name="Beregning 2 2 18 2" xfId="3958"/>
    <cellStyle name="Beregning 2 2 19" xfId="1268"/>
    <cellStyle name="Beregning 2 2 19 2" xfId="4023"/>
    <cellStyle name="Beregning 2 2 2" xfId="167"/>
    <cellStyle name="Beregning 2 2 2 2" xfId="2922"/>
    <cellStyle name="Beregning 2 2 20" xfId="1333"/>
    <cellStyle name="Beregning 2 2 20 2" xfId="4088"/>
    <cellStyle name="Beregning 2 2 21" xfId="1398"/>
    <cellStyle name="Beregning 2 2 21 2" xfId="4153"/>
    <cellStyle name="Beregning 2 2 22" xfId="1463"/>
    <cellStyle name="Beregning 2 2 22 2" xfId="4218"/>
    <cellStyle name="Beregning 2 2 23" xfId="1528"/>
    <cellStyle name="Beregning 2 2 23 2" xfId="4283"/>
    <cellStyle name="Beregning 2 2 24" xfId="1593"/>
    <cellStyle name="Beregning 2 2 24 2" xfId="4348"/>
    <cellStyle name="Beregning 2 2 25" xfId="1658"/>
    <cellStyle name="Beregning 2 2 25 2" xfId="4413"/>
    <cellStyle name="Beregning 2 2 26" xfId="1723"/>
    <cellStyle name="Beregning 2 2 26 2" xfId="4478"/>
    <cellStyle name="Beregning 2 2 27" xfId="1787"/>
    <cellStyle name="Beregning 2 2 27 2" xfId="4542"/>
    <cellStyle name="Beregning 2 2 28" xfId="1851"/>
    <cellStyle name="Beregning 2 2 28 2" xfId="4606"/>
    <cellStyle name="Beregning 2 2 29" xfId="1914"/>
    <cellStyle name="Beregning 2 2 29 2" xfId="4669"/>
    <cellStyle name="Beregning 2 2 3" xfId="233"/>
    <cellStyle name="Beregning 2 2 3 2" xfId="2988"/>
    <cellStyle name="Beregning 2 2 30" xfId="1977"/>
    <cellStyle name="Beregning 2 2 30 2" xfId="4732"/>
    <cellStyle name="Beregning 2 2 31" xfId="2039"/>
    <cellStyle name="Beregning 2 2 31 2" xfId="4794"/>
    <cellStyle name="Beregning 2 2 32" xfId="2101"/>
    <cellStyle name="Beregning 2 2 32 2" xfId="4856"/>
    <cellStyle name="Beregning 2 2 33" xfId="2163"/>
    <cellStyle name="Beregning 2 2 33 2" xfId="4918"/>
    <cellStyle name="Beregning 2 2 34" xfId="2225"/>
    <cellStyle name="Beregning 2 2 34 2" xfId="4980"/>
    <cellStyle name="Beregning 2 2 35" xfId="2286"/>
    <cellStyle name="Beregning 2 2 35 2" xfId="5041"/>
    <cellStyle name="Beregning 2 2 36" xfId="2347"/>
    <cellStyle name="Beregning 2 2 36 2" xfId="5102"/>
    <cellStyle name="Beregning 2 2 37" xfId="2408"/>
    <cellStyle name="Beregning 2 2 37 2" xfId="5163"/>
    <cellStyle name="Beregning 2 2 38" xfId="2471"/>
    <cellStyle name="Beregning 2 2 39" xfId="2537"/>
    <cellStyle name="Beregning 2 2 4" xfId="298"/>
    <cellStyle name="Beregning 2 2 4 2" xfId="3053"/>
    <cellStyle name="Beregning 2 2 40" xfId="2605"/>
    <cellStyle name="Beregning 2 2 41" xfId="2640"/>
    <cellStyle name="Beregning 2 2 42" xfId="2675"/>
    <cellStyle name="Beregning 2 2 43" xfId="2711"/>
    <cellStyle name="Beregning 2 2 44" xfId="2745"/>
    <cellStyle name="Beregning 2 2 45" xfId="2812"/>
    <cellStyle name="Beregning 2 2 46" xfId="2823"/>
    <cellStyle name="Beregning 2 2 5" xfId="362"/>
    <cellStyle name="Beregning 2 2 5 2" xfId="3117"/>
    <cellStyle name="Beregning 2 2 6" xfId="427"/>
    <cellStyle name="Beregning 2 2 6 2" xfId="3182"/>
    <cellStyle name="Beregning 2 2 7" xfId="491"/>
    <cellStyle name="Beregning 2 2 7 2" xfId="3246"/>
    <cellStyle name="Beregning 2 2 8" xfId="556"/>
    <cellStyle name="Beregning 2 2 8 2" xfId="3311"/>
    <cellStyle name="Beregning 2 2 9" xfId="621"/>
    <cellStyle name="Beregning 2 2 9 2" xfId="3376"/>
    <cellStyle name="Beregning 2 20" xfId="142"/>
    <cellStyle name="Beregning 2 20 2" xfId="2897"/>
    <cellStyle name="Beregning 2 21" xfId="146"/>
    <cellStyle name="Beregning 2 21 2" xfId="2901"/>
    <cellStyle name="Beregning 2 22" xfId="124"/>
    <cellStyle name="Beregning 2 22 2" xfId="2879"/>
    <cellStyle name="Beregning 2 23" xfId="126"/>
    <cellStyle name="Beregning 2 23 2" xfId="2881"/>
    <cellStyle name="Beregning 2 24" xfId="128"/>
    <cellStyle name="Beregning 2 24 2" xfId="2883"/>
    <cellStyle name="Beregning 2 25" xfId="151"/>
    <cellStyle name="Beregning 2 25 2" xfId="2906"/>
    <cellStyle name="Beregning 2 26" xfId="139"/>
    <cellStyle name="Beregning 2 26 2" xfId="2894"/>
    <cellStyle name="Beregning 2 27" xfId="281"/>
    <cellStyle name="Beregning 2 27 2" xfId="3036"/>
    <cellStyle name="Beregning 2 28" xfId="345"/>
    <cellStyle name="Beregning 2 28 2" xfId="3100"/>
    <cellStyle name="Beregning 2 29" xfId="115"/>
    <cellStyle name="Beregning 2 29 2" xfId="2870"/>
    <cellStyle name="Beregning 2 3" xfId="81"/>
    <cellStyle name="Beregning 2 3 10" xfId="699"/>
    <cellStyle name="Beregning 2 3 10 2" xfId="3454"/>
    <cellStyle name="Beregning 2 3 11" xfId="763"/>
    <cellStyle name="Beregning 2 3 11 2" xfId="3518"/>
    <cellStyle name="Beregning 2 3 12" xfId="828"/>
    <cellStyle name="Beregning 2 3 12 2" xfId="3583"/>
    <cellStyle name="Beregning 2 3 13" xfId="891"/>
    <cellStyle name="Beregning 2 3 13 2" xfId="3646"/>
    <cellStyle name="Beregning 2 3 14" xfId="955"/>
    <cellStyle name="Beregning 2 3 14 2" xfId="3710"/>
    <cellStyle name="Beregning 2 3 15" xfId="1021"/>
    <cellStyle name="Beregning 2 3 15 2" xfId="3776"/>
    <cellStyle name="Beregning 2 3 16" xfId="1085"/>
    <cellStyle name="Beregning 2 3 16 2" xfId="3840"/>
    <cellStyle name="Beregning 2 3 17" xfId="1151"/>
    <cellStyle name="Beregning 2 3 17 2" xfId="3906"/>
    <cellStyle name="Beregning 2 3 18" xfId="1216"/>
    <cellStyle name="Beregning 2 3 18 2" xfId="3971"/>
    <cellStyle name="Beregning 2 3 19" xfId="1281"/>
    <cellStyle name="Beregning 2 3 19 2" xfId="4036"/>
    <cellStyle name="Beregning 2 3 2" xfId="180"/>
    <cellStyle name="Beregning 2 3 2 2" xfId="2935"/>
    <cellStyle name="Beregning 2 3 20" xfId="1346"/>
    <cellStyle name="Beregning 2 3 20 2" xfId="4101"/>
    <cellStyle name="Beregning 2 3 21" xfId="1411"/>
    <cellStyle name="Beregning 2 3 21 2" xfId="4166"/>
    <cellStyle name="Beregning 2 3 22" xfId="1476"/>
    <cellStyle name="Beregning 2 3 22 2" xfId="4231"/>
    <cellStyle name="Beregning 2 3 23" xfId="1541"/>
    <cellStyle name="Beregning 2 3 23 2" xfId="4296"/>
    <cellStyle name="Beregning 2 3 24" xfId="1606"/>
    <cellStyle name="Beregning 2 3 24 2" xfId="4361"/>
    <cellStyle name="Beregning 2 3 25" xfId="1671"/>
    <cellStyle name="Beregning 2 3 25 2" xfId="4426"/>
    <cellStyle name="Beregning 2 3 26" xfId="1736"/>
    <cellStyle name="Beregning 2 3 26 2" xfId="4491"/>
    <cellStyle name="Beregning 2 3 27" xfId="1800"/>
    <cellStyle name="Beregning 2 3 27 2" xfId="4555"/>
    <cellStyle name="Beregning 2 3 28" xfId="1864"/>
    <cellStyle name="Beregning 2 3 28 2" xfId="4619"/>
    <cellStyle name="Beregning 2 3 29" xfId="1927"/>
    <cellStyle name="Beregning 2 3 29 2" xfId="4682"/>
    <cellStyle name="Beregning 2 3 3" xfId="246"/>
    <cellStyle name="Beregning 2 3 3 2" xfId="3001"/>
    <cellStyle name="Beregning 2 3 30" xfId="1990"/>
    <cellStyle name="Beregning 2 3 30 2" xfId="4745"/>
    <cellStyle name="Beregning 2 3 31" xfId="2052"/>
    <cellStyle name="Beregning 2 3 31 2" xfId="4807"/>
    <cellStyle name="Beregning 2 3 32" xfId="2114"/>
    <cellStyle name="Beregning 2 3 32 2" xfId="4869"/>
    <cellStyle name="Beregning 2 3 33" xfId="2176"/>
    <cellStyle name="Beregning 2 3 33 2" xfId="4931"/>
    <cellStyle name="Beregning 2 3 34" xfId="2238"/>
    <cellStyle name="Beregning 2 3 34 2" xfId="4993"/>
    <cellStyle name="Beregning 2 3 35" xfId="2299"/>
    <cellStyle name="Beregning 2 3 35 2" xfId="5054"/>
    <cellStyle name="Beregning 2 3 36" xfId="2360"/>
    <cellStyle name="Beregning 2 3 36 2" xfId="5115"/>
    <cellStyle name="Beregning 2 3 37" xfId="2421"/>
    <cellStyle name="Beregning 2 3 37 2" xfId="5176"/>
    <cellStyle name="Beregning 2 3 38" xfId="2500"/>
    <cellStyle name="Beregning 2 3 39" xfId="2531"/>
    <cellStyle name="Beregning 2 3 4" xfId="311"/>
    <cellStyle name="Beregning 2 3 4 2" xfId="3066"/>
    <cellStyle name="Beregning 2 3 40" xfId="2570"/>
    <cellStyle name="Beregning 2 3 41" xfId="2492"/>
    <cellStyle name="Beregning 2 3 42" xfId="2634"/>
    <cellStyle name="Beregning 2 3 43" xfId="2669"/>
    <cellStyle name="Beregning 2 3 44" xfId="2705"/>
    <cellStyle name="Beregning 2 3 45" xfId="2503"/>
    <cellStyle name="Beregning 2 3 46" xfId="2765"/>
    <cellStyle name="Beregning 2 3 47" xfId="2753"/>
    <cellStyle name="Beregning 2 3 48" xfId="2480"/>
    <cellStyle name="Beregning 2 3 49" xfId="2783"/>
    <cellStyle name="Beregning 2 3 5" xfId="375"/>
    <cellStyle name="Beregning 2 3 5 2" xfId="3130"/>
    <cellStyle name="Beregning 2 3 6" xfId="440"/>
    <cellStyle name="Beregning 2 3 6 2" xfId="3195"/>
    <cellStyle name="Beregning 2 3 7" xfId="504"/>
    <cellStyle name="Beregning 2 3 7 2" xfId="3259"/>
    <cellStyle name="Beregning 2 3 8" xfId="569"/>
    <cellStyle name="Beregning 2 3 8 2" xfId="3324"/>
    <cellStyle name="Beregning 2 3 9" xfId="634"/>
    <cellStyle name="Beregning 2 3 9 2" xfId="3389"/>
    <cellStyle name="Beregning 2 30" xfId="670"/>
    <cellStyle name="Beregning 2 30 2" xfId="3425"/>
    <cellStyle name="Beregning 2 31" xfId="987"/>
    <cellStyle name="Beregning 2 31 2" xfId="3742"/>
    <cellStyle name="Beregning 2 32" xfId="799"/>
    <cellStyle name="Beregning 2 32 2" xfId="3554"/>
    <cellStyle name="Beregning 2 33" xfId="734"/>
    <cellStyle name="Beregning 2 33 2" xfId="3489"/>
    <cellStyle name="Beregning 2 34" xfId="924"/>
    <cellStyle name="Beregning 2 34 2" xfId="3679"/>
    <cellStyle name="Beregning 2 35" xfId="991"/>
    <cellStyle name="Beregning 2 35 2" xfId="3746"/>
    <cellStyle name="Beregning 2 36" xfId="1056"/>
    <cellStyle name="Beregning 2 36 2" xfId="3811"/>
    <cellStyle name="Beregning 2 37" xfId="926"/>
    <cellStyle name="Beregning 2 37 2" xfId="3681"/>
    <cellStyle name="Beregning 2 38" xfId="668"/>
    <cellStyle name="Beregning 2 38 2" xfId="3423"/>
    <cellStyle name="Beregning 2 39" xfId="862"/>
    <cellStyle name="Beregning 2 39 2" xfId="3617"/>
    <cellStyle name="Beregning 2 4" xfId="65"/>
    <cellStyle name="Beregning 2 4 10" xfId="683"/>
    <cellStyle name="Beregning 2 4 10 2" xfId="3438"/>
    <cellStyle name="Beregning 2 4 11" xfId="747"/>
    <cellStyle name="Beregning 2 4 11 2" xfId="3502"/>
    <cellStyle name="Beregning 2 4 12" xfId="812"/>
    <cellStyle name="Beregning 2 4 12 2" xfId="3567"/>
    <cellStyle name="Beregning 2 4 13" xfId="875"/>
    <cellStyle name="Beregning 2 4 13 2" xfId="3630"/>
    <cellStyle name="Beregning 2 4 14" xfId="939"/>
    <cellStyle name="Beregning 2 4 14 2" xfId="3694"/>
    <cellStyle name="Beregning 2 4 15" xfId="1005"/>
    <cellStyle name="Beregning 2 4 15 2" xfId="3760"/>
    <cellStyle name="Beregning 2 4 16" xfId="1069"/>
    <cellStyle name="Beregning 2 4 16 2" xfId="3824"/>
    <cellStyle name="Beregning 2 4 17" xfId="1135"/>
    <cellStyle name="Beregning 2 4 17 2" xfId="3890"/>
    <cellStyle name="Beregning 2 4 18" xfId="1200"/>
    <cellStyle name="Beregning 2 4 18 2" xfId="3955"/>
    <cellStyle name="Beregning 2 4 19" xfId="1265"/>
    <cellStyle name="Beregning 2 4 19 2" xfId="4020"/>
    <cellStyle name="Beregning 2 4 2" xfId="164"/>
    <cellStyle name="Beregning 2 4 2 2" xfId="2919"/>
    <cellStyle name="Beregning 2 4 20" xfId="1330"/>
    <cellStyle name="Beregning 2 4 20 2" xfId="4085"/>
    <cellStyle name="Beregning 2 4 21" xfId="1395"/>
    <cellStyle name="Beregning 2 4 21 2" xfId="4150"/>
    <cellStyle name="Beregning 2 4 22" xfId="1460"/>
    <cellStyle name="Beregning 2 4 22 2" xfId="4215"/>
    <cellStyle name="Beregning 2 4 23" xfId="1525"/>
    <cellStyle name="Beregning 2 4 23 2" xfId="4280"/>
    <cellStyle name="Beregning 2 4 24" xfId="1590"/>
    <cellStyle name="Beregning 2 4 24 2" xfId="4345"/>
    <cellStyle name="Beregning 2 4 25" xfId="1655"/>
    <cellStyle name="Beregning 2 4 25 2" xfId="4410"/>
    <cellStyle name="Beregning 2 4 26" xfId="1720"/>
    <cellStyle name="Beregning 2 4 26 2" xfId="4475"/>
    <cellStyle name="Beregning 2 4 27" xfId="1784"/>
    <cellStyle name="Beregning 2 4 27 2" xfId="4539"/>
    <cellStyle name="Beregning 2 4 28" xfId="1848"/>
    <cellStyle name="Beregning 2 4 28 2" xfId="4603"/>
    <cellStyle name="Beregning 2 4 29" xfId="1911"/>
    <cellStyle name="Beregning 2 4 29 2" xfId="4666"/>
    <cellStyle name="Beregning 2 4 3" xfId="230"/>
    <cellStyle name="Beregning 2 4 3 2" xfId="2985"/>
    <cellStyle name="Beregning 2 4 30" xfId="1974"/>
    <cellStyle name="Beregning 2 4 30 2" xfId="4729"/>
    <cellStyle name="Beregning 2 4 31" xfId="2036"/>
    <cellStyle name="Beregning 2 4 31 2" xfId="4791"/>
    <cellStyle name="Beregning 2 4 32" xfId="2098"/>
    <cellStyle name="Beregning 2 4 32 2" xfId="4853"/>
    <cellStyle name="Beregning 2 4 33" xfId="2160"/>
    <cellStyle name="Beregning 2 4 33 2" xfId="4915"/>
    <cellStyle name="Beregning 2 4 34" xfId="2222"/>
    <cellStyle name="Beregning 2 4 34 2" xfId="4977"/>
    <cellStyle name="Beregning 2 4 35" xfId="2283"/>
    <cellStyle name="Beregning 2 4 35 2" xfId="5038"/>
    <cellStyle name="Beregning 2 4 36" xfId="2344"/>
    <cellStyle name="Beregning 2 4 36 2" xfId="5099"/>
    <cellStyle name="Beregning 2 4 37" xfId="2405"/>
    <cellStyle name="Beregning 2 4 37 2" xfId="5160"/>
    <cellStyle name="Beregning 2 4 38" xfId="2467"/>
    <cellStyle name="Beregning 2 4 39" xfId="2541"/>
    <cellStyle name="Beregning 2 4 4" xfId="295"/>
    <cellStyle name="Beregning 2 4 4 2" xfId="3050"/>
    <cellStyle name="Beregning 2 4 40" xfId="2578"/>
    <cellStyle name="Beregning 2 4 41" xfId="2609"/>
    <cellStyle name="Beregning 2 4 42" xfId="2644"/>
    <cellStyle name="Beregning 2 4 43" xfId="2679"/>
    <cellStyle name="Beregning 2 4 44" xfId="2715"/>
    <cellStyle name="Beregning 2 4 45" xfId="2501"/>
    <cellStyle name="Beregning 2 4 46" xfId="2771"/>
    <cellStyle name="Beregning 2 4 47" xfId="2789"/>
    <cellStyle name="Beregning 2 4 48" xfId="2807"/>
    <cellStyle name="Beregning 2 4 49" xfId="2810"/>
    <cellStyle name="Beregning 2 4 5" xfId="359"/>
    <cellStyle name="Beregning 2 4 5 2" xfId="3114"/>
    <cellStyle name="Beregning 2 4 6" xfId="424"/>
    <cellStyle name="Beregning 2 4 6 2" xfId="3179"/>
    <cellStyle name="Beregning 2 4 7" xfId="488"/>
    <cellStyle name="Beregning 2 4 7 2" xfId="3243"/>
    <cellStyle name="Beregning 2 4 8" xfId="553"/>
    <cellStyle name="Beregning 2 4 8 2" xfId="3308"/>
    <cellStyle name="Beregning 2 4 9" xfId="618"/>
    <cellStyle name="Beregning 2 4 9 2" xfId="3373"/>
    <cellStyle name="Beregning 2 40" xfId="1121"/>
    <cellStyle name="Beregning 2 40 2" xfId="3876"/>
    <cellStyle name="Beregning 2 41" xfId="1186"/>
    <cellStyle name="Beregning 2 41 2" xfId="3941"/>
    <cellStyle name="Beregning 2 42" xfId="1251"/>
    <cellStyle name="Beregning 2 42 2" xfId="4006"/>
    <cellStyle name="Beregning 2 43" xfId="1316"/>
    <cellStyle name="Beregning 2 43 2" xfId="4071"/>
    <cellStyle name="Beregning 2 44" xfId="1381"/>
    <cellStyle name="Beregning 2 44 2" xfId="4136"/>
    <cellStyle name="Beregning 2 45" xfId="1446"/>
    <cellStyle name="Beregning 2 45 2" xfId="4201"/>
    <cellStyle name="Beregning 2 46" xfId="1511"/>
    <cellStyle name="Beregning 2 46 2" xfId="4266"/>
    <cellStyle name="Beregning 2 47" xfId="1576"/>
    <cellStyle name="Beregning 2 47 2" xfId="4331"/>
    <cellStyle name="Beregning 2 48" xfId="1641"/>
    <cellStyle name="Beregning 2 48 2" xfId="4396"/>
    <cellStyle name="Beregning 2 49" xfId="1706"/>
    <cellStyle name="Beregning 2 49 2" xfId="4461"/>
    <cellStyle name="Beregning 2 5" xfId="63"/>
    <cellStyle name="Beregning 2 5 10" xfId="681"/>
    <cellStyle name="Beregning 2 5 10 2" xfId="3436"/>
    <cellStyle name="Beregning 2 5 11" xfId="745"/>
    <cellStyle name="Beregning 2 5 11 2" xfId="3500"/>
    <cellStyle name="Beregning 2 5 12" xfId="810"/>
    <cellStyle name="Beregning 2 5 12 2" xfId="3565"/>
    <cellStyle name="Beregning 2 5 13" xfId="873"/>
    <cellStyle name="Beregning 2 5 13 2" xfId="3628"/>
    <cellStyle name="Beregning 2 5 14" xfId="937"/>
    <cellStyle name="Beregning 2 5 14 2" xfId="3692"/>
    <cellStyle name="Beregning 2 5 15" xfId="1003"/>
    <cellStyle name="Beregning 2 5 15 2" xfId="3758"/>
    <cellStyle name="Beregning 2 5 16" xfId="1067"/>
    <cellStyle name="Beregning 2 5 16 2" xfId="3822"/>
    <cellStyle name="Beregning 2 5 17" xfId="1133"/>
    <cellStyle name="Beregning 2 5 17 2" xfId="3888"/>
    <cellStyle name="Beregning 2 5 18" xfId="1198"/>
    <cellStyle name="Beregning 2 5 18 2" xfId="3953"/>
    <cellStyle name="Beregning 2 5 19" xfId="1263"/>
    <cellStyle name="Beregning 2 5 19 2" xfId="4018"/>
    <cellStyle name="Beregning 2 5 2" xfId="162"/>
    <cellStyle name="Beregning 2 5 2 2" xfId="2917"/>
    <cellStyle name="Beregning 2 5 20" xfId="1328"/>
    <cellStyle name="Beregning 2 5 20 2" xfId="4083"/>
    <cellStyle name="Beregning 2 5 21" xfId="1393"/>
    <cellStyle name="Beregning 2 5 21 2" xfId="4148"/>
    <cellStyle name="Beregning 2 5 22" xfId="1458"/>
    <cellStyle name="Beregning 2 5 22 2" xfId="4213"/>
    <cellStyle name="Beregning 2 5 23" xfId="1523"/>
    <cellStyle name="Beregning 2 5 23 2" xfId="4278"/>
    <cellStyle name="Beregning 2 5 24" xfId="1588"/>
    <cellStyle name="Beregning 2 5 24 2" xfId="4343"/>
    <cellStyle name="Beregning 2 5 25" xfId="1653"/>
    <cellStyle name="Beregning 2 5 25 2" xfId="4408"/>
    <cellStyle name="Beregning 2 5 26" xfId="1718"/>
    <cellStyle name="Beregning 2 5 26 2" xfId="4473"/>
    <cellStyle name="Beregning 2 5 27" xfId="1782"/>
    <cellStyle name="Beregning 2 5 27 2" xfId="4537"/>
    <cellStyle name="Beregning 2 5 28" xfId="1846"/>
    <cellStyle name="Beregning 2 5 28 2" xfId="4601"/>
    <cellStyle name="Beregning 2 5 29" xfId="1909"/>
    <cellStyle name="Beregning 2 5 29 2" xfId="4664"/>
    <cellStyle name="Beregning 2 5 3" xfId="228"/>
    <cellStyle name="Beregning 2 5 3 2" xfId="2983"/>
    <cellStyle name="Beregning 2 5 30" xfId="1972"/>
    <cellStyle name="Beregning 2 5 30 2" xfId="4727"/>
    <cellStyle name="Beregning 2 5 31" xfId="2034"/>
    <cellStyle name="Beregning 2 5 31 2" xfId="4789"/>
    <cellStyle name="Beregning 2 5 32" xfId="2096"/>
    <cellStyle name="Beregning 2 5 32 2" xfId="4851"/>
    <cellStyle name="Beregning 2 5 33" xfId="2158"/>
    <cellStyle name="Beregning 2 5 33 2" xfId="4913"/>
    <cellStyle name="Beregning 2 5 34" xfId="2220"/>
    <cellStyle name="Beregning 2 5 34 2" xfId="4975"/>
    <cellStyle name="Beregning 2 5 35" xfId="2281"/>
    <cellStyle name="Beregning 2 5 35 2" xfId="5036"/>
    <cellStyle name="Beregning 2 5 36" xfId="2342"/>
    <cellStyle name="Beregning 2 5 36 2" xfId="5097"/>
    <cellStyle name="Beregning 2 5 37" xfId="2403"/>
    <cellStyle name="Beregning 2 5 37 2" xfId="5158"/>
    <cellStyle name="Beregning 2 5 38" xfId="2463"/>
    <cellStyle name="Beregning 2 5 39" xfId="2545"/>
    <cellStyle name="Beregning 2 5 4" xfId="293"/>
    <cellStyle name="Beregning 2 5 4 2" xfId="3048"/>
    <cellStyle name="Beregning 2 5 40" xfId="2582"/>
    <cellStyle name="Beregning 2 5 41" xfId="2613"/>
    <cellStyle name="Beregning 2 5 42" xfId="2648"/>
    <cellStyle name="Beregning 2 5 43" xfId="2683"/>
    <cellStyle name="Beregning 2 5 44" xfId="2719"/>
    <cellStyle name="Beregning 2 5 45" xfId="2477"/>
    <cellStyle name="Beregning 2 5 46" xfId="2775"/>
    <cellStyle name="Beregning 2 5 47" xfId="2793"/>
    <cellStyle name="Beregning 2 5 48" xfId="2749"/>
    <cellStyle name="Beregning 2 5 49" xfId="2816"/>
    <cellStyle name="Beregning 2 5 5" xfId="357"/>
    <cellStyle name="Beregning 2 5 5 2" xfId="3112"/>
    <cellStyle name="Beregning 2 5 6" xfId="422"/>
    <cellStyle name="Beregning 2 5 6 2" xfId="3177"/>
    <cellStyle name="Beregning 2 5 7" xfId="486"/>
    <cellStyle name="Beregning 2 5 7 2" xfId="3241"/>
    <cellStyle name="Beregning 2 5 8" xfId="551"/>
    <cellStyle name="Beregning 2 5 8 2" xfId="3306"/>
    <cellStyle name="Beregning 2 5 9" xfId="616"/>
    <cellStyle name="Beregning 2 5 9 2" xfId="3371"/>
    <cellStyle name="Beregning 2 50" xfId="2505"/>
    <cellStyle name="Beregning 2 51" xfId="2488"/>
    <cellStyle name="Beregning 2 52" xfId="2837"/>
    <cellStyle name="Beregning 2 6" xfId="85"/>
    <cellStyle name="Beregning 2 6 10" xfId="703"/>
    <cellStyle name="Beregning 2 6 10 2" xfId="3458"/>
    <cellStyle name="Beregning 2 6 11" xfId="767"/>
    <cellStyle name="Beregning 2 6 11 2" xfId="3522"/>
    <cellStyle name="Beregning 2 6 12" xfId="832"/>
    <cellStyle name="Beregning 2 6 12 2" xfId="3587"/>
    <cellStyle name="Beregning 2 6 13" xfId="895"/>
    <cellStyle name="Beregning 2 6 13 2" xfId="3650"/>
    <cellStyle name="Beregning 2 6 14" xfId="959"/>
    <cellStyle name="Beregning 2 6 14 2" xfId="3714"/>
    <cellStyle name="Beregning 2 6 15" xfId="1025"/>
    <cellStyle name="Beregning 2 6 15 2" xfId="3780"/>
    <cellStyle name="Beregning 2 6 16" xfId="1089"/>
    <cellStyle name="Beregning 2 6 16 2" xfId="3844"/>
    <cellStyle name="Beregning 2 6 17" xfId="1155"/>
    <cellStyle name="Beregning 2 6 17 2" xfId="3910"/>
    <cellStyle name="Beregning 2 6 18" xfId="1220"/>
    <cellStyle name="Beregning 2 6 18 2" xfId="3975"/>
    <cellStyle name="Beregning 2 6 19" xfId="1285"/>
    <cellStyle name="Beregning 2 6 19 2" xfId="4040"/>
    <cellStyle name="Beregning 2 6 2" xfId="184"/>
    <cellStyle name="Beregning 2 6 2 2" xfId="2939"/>
    <cellStyle name="Beregning 2 6 20" xfId="1350"/>
    <cellStyle name="Beregning 2 6 20 2" xfId="4105"/>
    <cellStyle name="Beregning 2 6 21" xfId="1415"/>
    <cellStyle name="Beregning 2 6 21 2" xfId="4170"/>
    <cellStyle name="Beregning 2 6 22" xfId="1480"/>
    <cellStyle name="Beregning 2 6 22 2" xfId="4235"/>
    <cellStyle name="Beregning 2 6 23" xfId="1545"/>
    <cellStyle name="Beregning 2 6 23 2" xfId="4300"/>
    <cellStyle name="Beregning 2 6 24" xfId="1610"/>
    <cellStyle name="Beregning 2 6 24 2" xfId="4365"/>
    <cellStyle name="Beregning 2 6 25" xfId="1675"/>
    <cellStyle name="Beregning 2 6 25 2" xfId="4430"/>
    <cellStyle name="Beregning 2 6 26" xfId="1740"/>
    <cellStyle name="Beregning 2 6 26 2" xfId="4495"/>
    <cellStyle name="Beregning 2 6 27" xfId="1804"/>
    <cellStyle name="Beregning 2 6 27 2" xfId="4559"/>
    <cellStyle name="Beregning 2 6 28" xfId="1868"/>
    <cellStyle name="Beregning 2 6 28 2" xfId="4623"/>
    <cellStyle name="Beregning 2 6 29" xfId="1931"/>
    <cellStyle name="Beregning 2 6 29 2" xfId="4686"/>
    <cellStyle name="Beregning 2 6 3" xfId="250"/>
    <cellStyle name="Beregning 2 6 3 2" xfId="3005"/>
    <cellStyle name="Beregning 2 6 30" xfId="1994"/>
    <cellStyle name="Beregning 2 6 30 2" xfId="4749"/>
    <cellStyle name="Beregning 2 6 31" xfId="2056"/>
    <cellStyle name="Beregning 2 6 31 2" xfId="4811"/>
    <cellStyle name="Beregning 2 6 32" xfId="2118"/>
    <cellStyle name="Beregning 2 6 32 2" xfId="4873"/>
    <cellStyle name="Beregning 2 6 33" xfId="2180"/>
    <cellStyle name="Beregning 2 6 33 2" xfId="4935"/>
    <cellStyle name="Beregning 2 6 34" xfId="2242"/>
    <cellStyle name="Beregning 2 6 34 2" xfId="4997"/>
    <cellStyle name="Beregning 2 6 35" xfId="2303"/>
    <cellStyle name="Beregning 2 6 35 2" xfId="5058"/>
    <cellStyle name="Beregning 2 6 36" xfId="2364"/>
    <cellStyle name="Beregning 2 6 36 2" xfId="5119"/>
    <cellStyle name="Beregning 2 6 37" xfId="2425"/>
    <cellStyle name="Beregning 2 6 37 2" xfId="5180"/>
    <cellStyle name="Beregning 2 6 38" xfId="2455"/>
    <cellStyle name="Beregning 2 6 39" xfId="2553"/>
    <cellStyle name="Beregning 2 6 4" xfId="315"/>
    <cellStyle name="Beregning 2 6 4 2" xfId="3070"/>
    <cellStyle name="Beregning 2 6 40" xfId="2590"/>
    <cellStyle name="Beregning 2 6 41" xfId="2621"/>
    <cellStyle name="Beregning 2 6 42" xfId="2656"/>
    <cellStyle name="Beregning 2 6 43" xfId="2691"/>
    <cellStyle name="Beregning 2 6 44" xfId="2727"/>
    <cellStyle name="Beregning 2 6 45" xfId="2565"/>
    <cellStyle name="Beregning 2 6 46" xfId="2782"/>
    <cellStyle name="Beregning 2 6 47" xfId="2800"/>
    <cellStyle name="Beregning 2 6 48" xfId="2742"/>
    <cellStyle name="Beregning 2 6 49" xfId="2824"/>
    <cellStyle name="Beregning 2 6 5" xfId="379"/>
    <cellStyle name="Beregning 2 6 5 2" xfId="3134"/>
    <cellStyle name="Beregning 2 6 6" xfId="444"/>
    <cellStyle name="Beregning 2 6 6 2" xfId="3199"/>
    <cellStyle name="Beregning 2 6 7" xfId="508"/>
    <cellStyle name="Beregning 2 6 7 2" xfId="3263"/>
    <cellStyle name="Beregning 2 6 8" xfId="573"/>
    <cellStyle name="Beregning 2 6 8 2" xfId="3328"/>
    <cellStyle name="Beregning 2 6 9" xfId="638"/>
    <cellStyle name="Beregning 2 6 9 2" xfId="3393"/>
    <cellStyle name="Beregning 2 7" xfId="55"/>
    <cellStyle name="Beregning 2 7 10" xfId="673"/>
    <cellStyle name="Beregning 2 7 10 2" xfId="3428"/>
    <cellStyle name="Beregning 2 7 11" xfId="737"/>
    <cellStyle name="Beregning 2 7 11 2" xfId="3492"/>
    <cellStyle name="Beregning 2 7 12" xfId="802"/>
    <cellStyle name="Beregning 2 7 12 2" xfId="3557"/>
    <cellStyle name="Beregning 2 7 13" xfId="865"/>
    <cellStyle name="Beregning 2 7 13 2" xfId="3620"/>
    <cellStyle name="Beregning 2 7 14" xfId="929"/>
    <cellStyle name="Beregning 2 7 14 2" xfId="3684"/>
    <cellStyle name="Beregning 2 7 15" xfId="995"/>
    <cellStyle name="Beregning 2 7 15 2" xfId="3750"/>
    <cellStyle name="Beregning 2 7 16" xfId="1059"/>
    <cellStyle name="Beregning 2 7 16 2" xfId="3814"/>
    <cellStyle name="Beregning 2 7 17" xfId="1125"/>
    <cellStyle name="Beregning 2 7 17 2" xfId="3880"/>
    <cellStyle name="Beregning 2 7 18" xfId="1190"/>
    <cellStyle name="Beregning 2 7 18 2" xfId="3945"/>
    <cellStyle name="Beregning 2 7 19" xfId="1255"/>
    <cellStyle name="Beregning 2 7 19 2" xfId="4010"/>
    <cellStyle name="Beregning 2 7 2" xfId="154"/>
    <cellStyle name="Beregning 2 7 2 2" xfId="2909"/>
    <cellStyle name="Beregning 2 7 20" xfId="1320"/>
    <cellStyle name="Beregning 2 7 20 2" xfId="4075"/>
    <cellStyle name="Beregning 2 7 21" xfId="1385"/>
    <cellStyle name="Beregning 2 7 21 2" xfId="4140"/>
    <cellStyle name="Beregning 2 7 22" xfId="1450"/>
    <cellStyle name="Beregning 2 7 22 2" xfId="4205"/>
    <cellStyle name="Beregning 2 7 23" xfId="1515"/>
    <cellStyle name="Beregning 2 7 23 2" xfId="4270"/>
    <cellStyle name="Beregning 2 7 24" xfId="1580"/>
    <cellStyle name="Beregning 2 7 24 2" xfId="4335"/>
    <cellStyle name="Beregning 2 7 25" xfId="1645"/>
    <cellStyle name="Beregning 2 7 25 2" xfId="4400"/>
    <cellStyle name="Beregning 2 7 26" xfId="1710"/>
    <cellStyle name="Beregning 2 7 26 2" xfId="4465"/>
    <cellStyle name="Beregning 2 7 27" xfId="1774"/>
    <cellStyle name="Beregning 2 7 27 2" xfId="4529"/>
    <cellStyle name="Beregning 2 7 28" xfId="1838"/>
    <cellStyle name="Beregning 2 7 28 2" xfId="4593"/>
    <cellStyle name="Beregning 2 7 29" xfId="1901"/>
    <cellStyle name="Beregning 2 7 29 2" xfId="4656"/>
    <cellStyle name="Beregning 2 7 3" xfId="220"/>
    <cellStyle name="Beregning 2 7 3 2" xfId="2975"/>
    <cellStyle name="Beregning 2 7 30" xfId="1964"/>
    <cellStyle name="Beregning 2 7 30 2" xfId="4719"/>
    <cellStyle name="Beregning 2 7 31" xfId="2026"/>
    <cellStyle name="Beregning 2 7 31 2" xfId="4781"/>
    <cellStyle name="Beregning 2 7 32" xfId="2088"/>
    <cellStyle name="Beregning 2 7 32 2" xfId="4843"/>
    <cellStyle name="Beregning 2 7 33" xfId="2150"/>
    <cellStyle name="Beregning 2 7 33 2" xfId="4905"/>
    <cellStyle name="Beregning 2 7 34" xfId="2212"/>
    <cellStyle name="Beregning 2 7 34 2" xfId="4967"/>
    <cellStyle name="Beregning 2 7 35" xfId="2273"/>
    <cellStyle name="Beregning 2 7 35 2" xfId="5028"/>
    <cellStyle name="Beregning 2 7 36" xfId="2334"/>
    <cellStyle name="Beregning 2 7 36 2" xfId="5089"/>
    <cellStyle name="Beregning 2 7 37" xfId="2395"/>
    <cellStyle name="Beregning 2 7 37 2" xfId="5150"/>
    <cellStyle name="Beregning 2 7 38" xfId="2498"/>
    <cellStyle name="Beregning 2 7 39" xfId="2468"/>
    <cellStyle name="Beregning 2 7 4" xfId="285"/>
    <cellStyle name="Beregning 2 7 4 2" xfId="3040"/>
    <cellStyle name="Beregning 2 7 40" xfId="2540"/>
    <cellStyle name="Beregning 2 7 41" xfId="2577"/>
    <cellStyle name="Beregning 2 7 42" xfId="2608"/>
    <cellStyle name="Beregning 2 7 43" xfId="2643"/>
    <cellStyle name="Beregning 2 7 44" xfId="2678"/>
    <cellStyle name="Beregning 2 7 45" xfId="2714"/>
    <cellStyle name="Beregning 2 7 46" xfId="2482"/>
    <cellStyle name="Beregning 2 7 47" xfId="2820"/>
    <cellStyle name="Beregning 2 7 5" xfId="349"/>
    <cellStyle name="Beregning 2 7 5 2" xfId="3104"/>
    <cellStyle name="Beregning 2 7 6" xfId="414"/>
    <cellStyle name="Beregning 2 7 6 2" xfId="3169"/>
    <cellStyle name="Beregning 2 7 7" xfId="478"/>
    <cellStyle name="Beregning 2 7 7 2" xfId="3233"/>
    <cellStyle name="Beregning 2 7 8" xfId="543"/>
    <cellStyle name="Beregning 2 7 8 2" xfId="3298"/>
    <cellStyle name="Beregning 2 7 9" xfId="608"/>
    <cellStyle name="Beregning 2 7 9 2" xfId="3363"/>
    <cellStyle name="Beregning 2 8" xfId="88"/>
    <cellStyle name="Beregning 2 8 10" xfId="706"/>
    <cellStyle name="Beregning 2 8 10 2" xfId="3461"/>
    <cellStyle name="Beregning 2 8 11" xfId="770"/>
    <cellStyle name="Beregning 2 8 11 2" xfId="3525"/>
    <cellStyle name="Beregning 2 8 12" xfId="835"/>
    <cellStyle name="Beregning 2 8 12 2" xfId="3590"/>
    <cellStyle name="Beregning 2 8 13" xfId="898"/>
    <cellStyle name="Beregning 2 8 13 2" xfId="3653"/>
    <cellStyle name="Beregning 2 8 14" xfId="962"/>
    <cellStyle name="Beregning 2 8 14 2" xfId="3717"/>
    <cellStyle name="Beregning 2 8 15" xfId="1028"/>
    <cellStyle name="Beregning 2 8 15 2" xfId="3783"/>
    <cellStyle name="Beregning 2 8 16" xfId="1092"/>
    <cellStyle name="Beregning 2 8 16 2" xfId="3847"/>
    <cellStyle name="Beregning 2 8 17" xfId="1158"/>
    <cellStyle name="Beregning 2 8 17 2" xfId="3913"/>
    <cellStyle name="Beregning 2 8 18" xfId="1223"/>
    <cellStyle name="Beregning 2 8 18 2" xfId="3978"/>
    <cellStyle name="Beregning 2 8 19" xfId="1288"/>
    <cellStyle name="Beregning 2 8 19 2" xfId="4043"/>
    <cellStyle name="Beregning 2 8 2" xfId="187"/>
    <cellStyle name="Beregning 2 8 2 2" xfId="2942"/>
    <cellStyle name="Beregning 2 8 20" xfId="1353"/>
    <cellStyle name="Beregning 2 8 20 2" xfId="4108"/>
    <cellStyle name="Beregning 2 8 21" xfId="1418"/>
    <cellStyle name="Beregning 2 8 21 2" xfId="4173"/>
    <cellStyle name="Beregning 2 8 22" xfId="1483"/>
    <cellStyle name="Beregning 2 8 22 2" xfId="4238"/>
    <cellStyle name="Beregning 2 8 23" xfId="1548"/>
    <cellStyle name="Beregning 2 8 23 2" xfId="4303"/>
    <cellStyle name="Beregning 2 8 24" xfId="1613"/>
    <cellStyle name="Beregning 2 8 24 2" xfId="4368"/>
    <cellStyle name="Beregning 2 8 25" xfId="1678"/>
    <cellStyle name="Beregning 2 8 25 2" xfId="4433"/>
    <cellStyle name="Beregning 2 8 26" xfId="1743"/>
    <cellStyle name="Beregning 2 8 26 2" xfId="4498"/>
    <cellStyle name="Beregning 2 8 27" xfId="1807"/>
    <cellStyle name="Beregning 2 8 27 2" xfId="4562"/>
    <cellStyle name="Beregning 2 8 28" xfId="1871"/>
    <cellStyle name="Beregning 2 8 28 2" xfId="4626"/>
    <cellStyle name="Beregning 2 8 29" xfId="1934"/>
    <cellStyle name="Beregning 2 8 29 2" xfId="4689"/>
    <cellStyle name="Beregning 2 8 3" xfId="253"/>
    <cellStyle name="Beregning 2 8 3 2" xfId="3008"/>
    <cellStyle name="Beregning 2 8 30" xfId="1997"/>
    <cellStyle name="Beregning 2 8 30 2" xfId="4752"/>
    <cellStyle name="Beregning 2 8 31" xfId="2059"/>
    <cellStyle name="Beregning 2 8 31 2" xfId="4814"/>
    <cellStyle name="Beregning 2 8 32" xfId="2121"/>
    <cellStyle name="Beregning 2 8 32 2" xfId="4876"/>
    <cellStyle name="Beregning 2 8 33" xfId="2183"/>
    <cellStyle name="Beregning 2 8 33 2" xfId="4938"/>
    <cellStyle name="Beregning 2 8 34" xfId="2245"/>
    <cellStyle name="Beregning 2 8 34 2" xfId="5000"/>
    <cellStyle name="Beregning 2 8 35" xfId="2306"/>
    <cellStyle name="Beregning 2 8 35 2" xfId="5061"/>
    <cellStyle name="Beregning 2 8 36" xfId="2367"/>
    <cellStyle name="Beregning 2 8 36 2" xfId="5122"/>
    <cellStyle name="Beregning 2 8 37" xfId="2428"/>
    <cellStyle name="Beregning 2 8 37 2" xfId="5183"/>
    <cellStyle name="Beregning 2 8 38" xfId="2509"/>
    <cellStyle name="Beregning 2 8 39" xfId="2518"/>
    <cellStyle name="Beregning 2 8 4" xfId="318"/>
    <cellStyle name="Beregning 2 8 4 2" xfId="3073"/>
    <cellStyle name="Beregning 2 8 40" xfId="2554"/>
    <cellStyle name="Beregning 2 8 41" xfId="2591"/>
    <cellStyle name="Beregning 2 8 42" xfId="2622"/>
    <cellStyle name="Beregning 2 8 43" xfId="2657"/>
    <cellStyle name="Beregning 2 8 44" xfId="2692"/>
    <cellStyle name="Beregning 2 8 45" xfId="2728"/>
    <cellStyle name="Beregning 2 8 46" xfId="2487"/>
    <cellStyle name="Beregning 2 8 47" xfId="2843"/>
    <cellStyle name="Beregning 2 8 5" xfId="382"/>
    <cellStyle name="Beregning 2 8 5 2" xfId="3137"/>
    <cellStyle name="Beregning 2 8 6" xfId="447"/>
    <cellStyle name="Beregning 2 8 6 2" xfId="3202"/>
    <cellStyle name="Beregning 2 8 7" xfId="511"/>
    <cellStyle name="Beregning 2 8 7 2" xfId="3266"/>
    <cellStyle name="Beregning 2 8 8" xfId="576"/>
    <cellStyle name="Beregning 2 8 8 2" xfId="3331"/>
    <cellStyle name="Beregning 2 8 9" xfId="641"/>
    <cellStyle name="Beregning 2 8 9 2" xfId="3396"/>
    <cellStyle name="Beregning 2 9" xfId="92"/>
    <cellStyle name="Beregning 2 9 10" xfId="710"/>
    <cellStyle name="Beregning 2 9 10 2" xfId="3465"/>
    <cellStyle name="Beregning 2 9 11" xfId="774"/>
    <cellStyle name="Beregning 2 9 11 2" xfId="3529"/>
    <cellStyle name="Beregning 2 9 12" xfId="839"/>
    <cellStyle name="Beregning 2 9 12 2" xfId="3594"/>
    <cellStyle name="Beregning 2 9 13" xfId="902"/>
    <cellStyle name="Beregning 2 9 13 2" xfId="3657"/>
    <cellStyle name="Beregning 2 9 14" xfId="966"/>
    <cellStyle name="Beregning 2 9 14 2" xfId="3721"/>
    <cellStyle name="Beregning 2 9 15" xfId="1032"/>
    <cellStyle name="Beregning 2 9 15 2" xfId="3787"/>
    <cellStyle name="Beregning 2 9 16" xfId="1096"/>
    <cellStyle name="Beregning 2 9 16 2" xfId="3851"/>
    <cellStyle name="Beregning 2 9 17" xfId="1162"/>
    <cellStyle name="Beregning 2 9 17 2" xfId="3917"/>
    <cellStyle name="Beregning 2 9 18" xfId="1227"/>
    <cellStyle name="Beregning 2 9 18 2" xfId="3982"/>
    <cellStyle name="Beregning 2 9 19" xfId="1292"/>
    <cellStyle name="Beregning 2 9 19 2" xfId="4047"/>
    <cellStyle name="Beregning 2 9 2" xfId="191"/>
    <cellStyle name="Beregning 2 9 2 2" xfId="2946"/>
    <cellStyle name="Beregning 2 9 20" xfId="1357"/>
    <cellStyle name="Beregning 2 9 20 2" xfId="4112"/>
    <cellStyle name="Beregning 2 9 21" xfId="1422"/>
    <cellStyle name="Beregning 2 9 21 2" xfId="4177"/>
    <cellStyle name="Beregning 2 9 22" xfId="1487"/>
    <cellStyle name="Beregning 2 9 22 2" xfId="4242"/>
    <cellStyle name="Beregning 2 9 23" xfId="1552"/>
    <cellStyle name="Beregning 2 9 23 2" xfId="4307"/>
    <cellStyle name="Beregning 2 9 24" xfId="1617"/>
    <cellStyle name="Beregning 2 9 24 2" xfId="4372"/>
    <cellStyle name="Beregning 2 9 25" xfId="1682"/>
    <cellStyle name="Beregning 2 9 25 2" xfId="4437"/>
    <cellStyle name="Beregning 2 9 26" xfId="1747"/>
    <cellStyle name="Beregning 2 9 26 2" xfId="4502"/>
    <cellStyle name="Beregning 2 9 27" xfId="1811"/>
    <cellStyle name="Beregning 2 9 27 2" xfId="4566"/>
    <cellStyle name="Beregning 2 9 28" xfId="1875"/>
    <cellStyle name="Beregning 2 9 28 2" xfId="4630"/>
    <cellStyle name="Beregning 2 9 29" xfId="1938"/>
    <cellStyle name="Beregning 2 9 29 2" xfId="4693"/>
    <cellStyle name="Beregning 2 9 3" xfId="257"/>
    <cellStyle name="Beregning 2 9 3 2" xfId="3012"/>
    <cellStyle name="Beregning 2 9 30" xfId="2001"/>
    <cellStyle name="Beregning 2 9 30 2" xfId="4756"/>
    <cellStyle name="Beregning 2 9 31" xfId="2063"/>
    <cellStyle name="Beregning 2 9 31 2" xfId="4818"/>
    <cellStyle name="Beregning 2 9 32" xfId="2125"/>
    <cellStyle name="Beregning 2 9 32 2" xfId="4880"/>
    <cellStyle name="Beregning 2 9 33" xfId="2187"/>
    <cellStyle name="Beregning 2 9 33 2" xfId="4942"/>
    <cellStyle name="Beregning 2 9 34" xfId="2249"/>
    <cellStyle name="Beregning 2 9 34 2" xfId="5004"/>
    <cellStyle name="Beregning 2 9 35" xfId="2310"/>
    <cellStyle name="Beregning 2 9 35 2" xfId="5065"/>
    <cellStyle name="Beregning 2 9 36" xfId="2371"/>
    <cellStyle name="Beregning 2 9 36 2" xfId="5126"/>
    <cellStyle name="Beregning 2 9 37" xfId="2432"/>
    <cellStyle name="Beregning 2 9 37 2" xfId="5187"/>
    <cellStyle name="Beregning 2 9 38" xfId="2847"/>
    <cellStyle name="Beregning 2 9 4" xfId="322"/>
    <cellStyle name="Beregning 2 9 4 2" xfId="3077"/>
    <cellStyle name="Beregning 2 9 5" xfId="386"/>
    <cellStyle name="Beregning 2 9 5 2" xfId="3141"/>
    <cellStyle name="Beregning 2 9 6" xfId="451"/>
    <cellStyle name="Beregning 2 9 6 2" xfId="3206"/>
    <cellStyle name="Beregning 2 9 7" xfId="515"/>
    <cellStyle name="Beregning 2 9 7 2" xfId="3270"/>
    <cellStyle name="Beregning 2 9 8" xfId="580"/>
    <cellStyle name="Beregning 2 9 8 2" xfId="3335"/>
    <cellStyle name="Beregning 2 9 9" xfId="645"/>
    <cellStyle name="Beregning 2 9 9 2" xfId="3400"/>
    <cellStyle name="Dårlig" xfId="27"/>
    <cellStyle name="Forklarende tekst 2" xfId="28"/>
    <cellStyle name="God 2" xfId="29"/>
    <cellStyle name="Input 2" xfId="30"/>
    <cellStyle name="Input 2 10" xfId="84"/>
    <cellStyle name="Input 2 10 10" xfId="702"/>
    <cellStyle name="Input 2 10 10 2" xfId="3457"/>
    <cellStyle name="Input 2 10 11" xfId="766"/>
    <cellStyle name="Input 2 10 11 2" xfId="3521"/>
    <cellStyle name="Input 2 10 12" xfId="831"/>
    <cellStyle name="Input 2 10 12 2" xfId="3586"/>
    <cellStyle name="Input 2 10 13" xfId="894"/>
    <cellStyle name="Input 2 10 13 2" xfId="3649"/>
    <cellStyle name="Input 2 10 14" xfId="958"/>
    <cellStyle name="Input 2 10 14 2" xfId="3713"/>
    <cellStyle name="Input 2 10 15" xfId="1024"/>
    <cellStyle name="Input 2 10 15 2" xfId="3779"/>
    <cellStyle name="Input 2 10 16" xfId="1088"/>
    <cellStyle name="Input 2 10 16 2" xfId="3843"/>
    <cellStyle name="Input 2 10 17" xfId="1154"/>
    <cellStyle name="Input 2 10 17 2" xfId="3909"/>
    <cellStyle name="Input 2 10 18" xfId="1219"/>
    <cellStyle name="Input 2 10 18 2" xfId="3974"/>
    <cellStyle name="Input 2 10 19" xfId="1284"/>
    <cellStyle name="Input 2 10 19 2" xfId="4039"/>
    <cellStyle name="Input 2 10 2" xfId="183"/>
    <cellStyle name="Input 2 10 2 2" xfId="2938"/>
    <cellStyle name="Input 2 10 20" xfId="1349"/>
    <cellStyle name="Input 2 10 20 2" xfId="4104"/>
    <cellStyle name="Input 2 10 21" xfId="1414"/>
    <cellStyle name="Input 2 10 21 2" xfId="4169"/>
    <cellStyle name="Input 2 10 22" xfId="1479"/>
    <cellStyle name="Input 2 10 22 2" xfId="4234"/>
    <cellStyle name="Input 2 10 23" xfId="1544"/>
    <cellStyle name="Input 2 10 23 2" xfId="4299"/>
    <cellStyle name="Input 2 10 24" xfId="1609"/>
    <cellStyle name="Input 2 10 24 2" xfId="4364"/>
    <cellStyle name="Input 2 10 25" xfId="1674"/>
    <cellStyle name="Input 2 10 25 2" xfId="4429"/>
    <cellStyle name="Input 2 10 26" xfId="1739"/>
    <cellStyle name="Input 2 10 26 2" xfId="4494"/>
    <cellStyle name="Input 2 10 27" xfId="1803"/>
    <cellStyle name="Input 2 10 27 2" xfId="4558"/>
    <cellStyle name="Input 2 10 28" xfId="1867"/>
    <cellStyle name="Input 2 10 28 2" xfId="4622"/>
    <cellStyle name="Input 2 10 29" xfId="1930"/>
    <cellStyle name="Input 2 10 29 2" xfId="4685"/>
    <cellStyle name="Input 2 10 3" xfId="249"/>
    <cellStyle name="Input 2 10 3 2" xfId="3004"/>
    <cellStyle name="Input 2 10 30" xfId="1993"/>
    <cellStyle name="Input 2 10 30 2" xfId="4748"/>
    <cellStyle name="Input 2 10 31" xfId="2055"/>
    <cellStyle name="Input 2 10 31 2" xfId="4810"/>
    <cellStyle name="Input 2 10 32" xfId="2117"/>
    <cellStyle name="Input 2 10 32 2" xfId="4872"/>
    <cellStyle name="Input 2 10 33" xfId="2179"/>
    <cellStyle name="Input 2 10 33 2" xfId="4934"/>
    <cellStyle name="Input 2 10 34" xfId="2241"/>
    <cellStyle name="Input 2 10 34 2" xfId="4996"/>
    <cellStyle name="Input 2 10 35" xfId="2302"/>
    <cellStyle name="Input 2 10 35 2" xfId="5057"/>
    <cellStyle name="Input 2 10 36" xfId="2363"/>
    <cellStyle name="Input 2 10 36 2" xfId="5118"/>
    <cellStyle name="Input 2 10 37" xfId="2424"/>
    <cellStyle name="Input 2 10 37 2" xfId="5179"/>
    <cellStyle name="Input 2 10 38" xfId="2747"/>
    <cellStyle name="Input 2 10 4" xfId="314"/>
    <cellStyle name="Input 2 10 4 2" xfId="3069"/>
    <cellStyle name="Input 2 10 5" xfId="378"/>
    <cellStyle name="Input 2 10 5 2" xfId="3133"/>
    <cellStyle name="Input 2 10 6" xfId="443"/>
    <cellStyle name="Input 2 10 6 2" xfId="3198"/>
    <cellStyle name="Input 2 10 7" xfId="507"/>
    <cellStyle name="Input 2 10 7 2" xfId="3262"/>
    <cellStyle name="Input 2 10 8" xfId="572"/>
    <cellStyle name="Input 2 10 8 2" xfId="3327"/>
    <cellStyle name="Input 2 10 9" xfId="637"/>
    <cellStyle name="Input 2 10 9 2" xfId="3392"/>
    <cellStyle name="Input 2 11" xfId="53"/>
    <cellStyle name="Input 2 11 10" xfId="671"/>
    <cellStyle name="Input 2 11 10 2" xfId="3426"/>
    <cellStyle name="Input 2 11 11" xfId="735"/>
    <cellStyle name="Input 2 11 11 2" xfId="3490"/>
    <cellStyle name="Input 2 11 12" xfId="800"/>
    <cellStyle name="Input 2 11 12 2" xfId="3555"/>
    <cellStyle name="Input 2 11 13" xfId="863"/>
    <cellStyle name="Input 2 11 13 2" xfId="3618"/>
    <cellStyle name="Input 2 11 14" xfId="927"/>
    <cellStyle name="Input 2 11 14 2" xfId="3682"/>
    <cellStyle name="Input 2 11 15" xfId="993"/>
    <cellStyle name="Input 2 11 15 2" xfId="3748"/>
    <cellStyle name="Input 2 11 16" xfId="1057"/>
    <cellStyle name="Input 2 11 16 2" xfId="3812"/>
    <cellStyle name="Input 2 11 17" xfId="1123"/>
    <cellStyle name="Input 2 11 17 2" xfId="3878"/>
    <cellStyle name="Input 2 11 18" xfId="1188"/>
    <cellStyle name="Input 2 11 18 2" xfId="3943"/>
    <cellStyle name="Input 2 11 19" xfId="1253"/>
    <cellStyle name="Input 2 11 19 2" xfId="4008"/>
    <cellStyle name="Input 2 11 2" xfId="152"/>
    <cellStyle name="Input 2 11 2 2" xfId="2907"/>
    <cellStyle name="Input 2 11 20" xfId="1318"/>
    <cellStyle name="Input 2 11 20 2" xfId="4073"/>
    <cellStyle name="Input 2 11 21" xfId="1383"/>
    <cellStyle name="Input 2 11 21 2" xfId="4138"/>
    <cellStyle name="Input 2 11 22" xfId="1448"/>
    <cellStyle name="Input 2 11 22 2" xfId="4203"/>
    <cellStyle name="Input 2 11 23" xfId="1513"/>
    <cellStyle name="Input 2 11 23 2" xfId="4268"/>
    <cellStyle name="Input 2 11 24" xfId="1578"/>
    <cellStyle name="Input 2 11 24 2" xfId="4333"/>
    <cellStyle name="Input 2 11 25" xfId="1643"/>
    <cellStyle name="Input 2 11 25 2" xfId="4398"/>
    <cellStyle name="Input 2 11 26" xfId="1708"/>
    <cellStyle name="Input 2 11 26 2" xfId="4463"/>
    <cellStyle name="Input 2 11 27" xfId="1772"/>
    <cellStyle name="Input 2 11 27 2" xfId="4527"/>
    <cellStyle name="Input 2 11 28" xfId="1836"/>
    <cellStyle name="Input 2 11 28 2" xfId="4591"/>
    <cellStyle name="Input 2 11 29" xfId="1899"/>
    <cellStyle name="Input 2 11 29 2" xfId="4654"/>
    <cellStyle name="Input 2 11 3" xfId="218"/>
    <cellStyle name="Input 2 11 3 2" xfId="2973"/>
    <cellStyle name="Input 2 11 30" xfId="1962"/>
    <cellStyle name="Input 2 11 30 2" xfId="4717"/>
    <cellStyle name="Input 2 11 31" xfId="2024"/>
    <cellStyle name="Input 2 11 31 2" xfId="4779"/>
    <cellStyle name="Input 2 11 32" xfId="2086"/>
    <cellStyle name="Input 2 11 32 2" xfId="4841"/>
    <cellStyle name="Input 2 11 33" xfId="2148"/>
    <cellStyle name="Input 2 11 33 2" xfId="4903"/>
    <cellStyle name="Input 2 11 34" xfId="2210"/>
    <cellStyle name="Input 2 11 34 2" xfId="4965"/>
    <cellStyle name="Input 2 11 35" xfId="2271"/>
    <cellStyle name="Input 2 11 35 2" xfId="5026"/>
    <cellStyle name="Input 2 11 36" xfId="2332"/>
    <cellStyle name="Input 2 11 36 2" xfId="5087"/>
    <cellStyle name="Input 2 11 37" xfId="2393"/>
    <cellStyle name="Input 2 11 37 2" xfId="5148"/>
    <cellStyle name="Input 2 11 38" xfId="2814"/>
    <cellStyle name="Input 2 11 4" xfId="283"/>
    <cellStyle name="Input 2 11 4 2" xfId="3038"/>
    <cellStyle name="Input 2 11 5" xfId="347"/>
    <cellStyle name="Input 2 11 5 2" xfId="3102"/>
    <cellStyle name="Input 2 11 6" xfId="412"/>
    <cellStyle name="Input 2 11 6 2" xfId="3167"/>
    <cellStyle name="Input 2 11 7" xfId="476"/>
    <cellStyle name="Input 2 11 7 2" xfId="3231"/>
    <cellStyle name="Input 2 11 8" xfId="541"/>
    <cellStyle name="Input 2 11 8 2" xfId="3296"/>
    <cellStyle name="Input 2 11 9" xfId="606"/>
    <cellStyle name="Input 2 11 9 2" xfId="3361"/>
    <cellStyle name="Input 2 12" xfId="58"/>
    <cellStyle name="Input 2 12 10" xfId="676"/>
    <cellStyle name="Input 2 12 10 2" xfId="3431"/>
    <cellStyle name="Input 2 12 11" xfId="740"/>
    <cellStyle name="Input 2 12 11 2" xfId="3495"/>
    <cellStyle name="Input 2 12 12" xfId="805"/>
    <cellStyle name="Input 2 12 12 2" xfId="3560"/>
    <cellStyle name="Input 2 12 13" xfId="868"/>
    <cellStyle name="Input 2 12 13 2" xfId="3623"/>
    <cellStyle name="Input 2 12 14" xfId="932"/>
    <cellStyle name="Input 2 12 14 2" xfId="3687"/>
    <cellStyle name="Input 2 12 15" xfId="998"/>
    <cellStyle name="Input 2 12 15 2" xfId="3753"/>
    <cellStyle name="Input 2 12 16" xfId="1062"/>
    <cellStyle name="Input 2 12 16 2" xfId="3817"/>
    <cellStyle name="Input 2 12 17" xfId="1128"/>
    <cellStyle name="Input 2 12 17 2" xfId="3883"/>
    <cellStyle name="Input 2 12 18" xfId="1193"/>
    <cellStyle name="Input 2 12 18 2" xfId="3948"/>
    <cellStyle name="Input 2 12 19" xfId="1258"/>
    <cellStyle name="Input 2 12 19 2" xfId="4013"/>
    <cellStyle name="Input 2 12 2" xfId="157"/>
    <cellStyle name="Input 2 12 2 2" xfId="2912"/>
    <cellStyle name="Input 2 12 20" xfId="1323"/>
    <cellStyle name="Input 2 12 20 2" xfId="4078"/>
    <cellStyle name="Input 2 12 21" xfId="1388"/>
    <cellStyle name="Input 2 12 21 2" xfId="4143"/>
    <cellStyle name="Input 2 12 22" xfId="1453"/>
    <cellStyle name="Input 2 12 22 2" xfId="4208"/>
    <cellStyle name="Input 2 12 23" xfId="1518"/>
    <cellStyle name="Input 2 12 23 2" xfId="4273"/>
    <cellStyle name="Input 2 12 24" xfId="1583"/>
    <cellStyle name="Input 2 12 24 2" xfId="4338"/>
    <cellStyle name="Input 2 12 25" xfId="1648"/>
    <cellStyle name="Input 2 12 25 2" xfId="4403"/>
    <cellStyle name="Input 2 12 26" xfId="1713"/>
    <cellStyle name="Input 2 12 26 2" xfId="4468"/>
    <cellStyle name="Input 2 12 27" xfId="1777"/>
    <cellStyle name="Input 2 12 27 2" xfId="4532"/>
    <cellStyle name="Input 2 12 28" xfId="1841"/>
    <cellStyle name="Input 2 12 28 2" xfId="4596"/>
    <cellStyle name="Input 2 12 29" xfId="1904"/>
    <cellStyle name="Input 2 12 29 2" xfId="4659"/>
    <cellStyle name="Input 2 12 3" xfId="223"/>
    <cellStyle name="Input 2 12 3 2" xfId="2978"/>
    <cellStyle name="Input 2 12 30" xfId="1967"/>
    <cellStyle name="Input 2 12 30 2" xfId="4722"/>
    <cellStyle name="Input 2 12 31" xfId="2029"/>
    <cellStyle name="Input 2 12 31 2" xfId="4784"/>
    <cellStyle name="Input 2 12 32" xfId="2091"/>
    <cellStyle name="Input 2 12 32 2" xfId="4846"/>
    <cellStyle name="Input 2 12 33" xfId="2153"/>
    <cellStyle name="Input 2 12 33 2" xfId="4908"/>
    <cellStyle name="Input 2 12 34" xfId="2215"/>
    <cellStyle name="Input 2 12 34 2" xfId="4970"/>
    <cellStyle name="Input 2 12 35" xfId="2276"/>
    <cellStyle name="Input 2 12 35 2" xfId="5031"/>
    <cellStyle name="Input 2 12 36" xfId="2337"/>
    <cellStyle name="Input 2 12 36 2" xfId="5092"/>
    <cellStyle name="Input 2 12 37" xfId="2398"/>
    <cellStyle name="Input 2 12 37 2" xfId="5153"/>
    <cellStyle name="Input 2 12 38" xfId="2836"/>
    <cellStyle name="Input 2 12 4" xfId="288"/>
    <cellStyle name="Input 2 12 4 2" xfId="3043"/>
    <cellStyle name="Input 2 12 5" xfId="352"/>
    <cellStyle name="Input 2 12 5 2" xfId="3107"/>
    <cellStyle name="Input 2 12 6" xfId="417"/>
    <cellStyle name="Input 2 12 6 2" xfId="3172"/>
    <cellStyle name="Input 2 12 7" xfId="481"/>
    <cellStyle name="Input 2 12 7 2" xfId="3236"/>
    <cellStyle name="Input 2 12 8" xfId="546"/>
    <cellStyle name="Input 2 12 8 2" xfId="3301"/>
    <cellStyle name="Input 2 12 9" xfId="611"/>
    <cellStyle name="Input 2 12 9 2" xfId="3366"/>
    <cellStyle name="Input 2 13" xfId="74"/>
    <cellStyle name="Input 2 13 10" xfId="692"/>
    <cellStyle name="Input 2 13 10 2" xfId="3447"/>
    <cellStyle name="Input 2 13 11" xfId="756"/>
    <cellStyle name="Input 2 13 11 2" xfId="3511"/>
    <cellStyle name="Input 2 13 12" xfId="821"/>
    <cellStyle name="Input 2 13 12 2" xfId="3576"/>
    <cellStyle name="Input 2 13 13" xfId="884"/>
    <cellStyle name="Input 2 13 13 2" xfId="3639"/>
    <cellStyle name="Input 2 13 14" xfId="948"/>
    <cellStyle name="Input 2 13 14 2" xfId="3703"/>
    <cellStyle name="Input 2 13 15" xfId="1014"/>
    <cellStyle name="Input 2 13 15 2" xfId="3769"/>
    <cellStyle name="Input 2 13 16" xfId="1078"/>
    <cellStyle name="Input 2 13 16 2" xfId="3833"/>
    <cellStyle name="Input 2 13 17" xfId="1144"/>
    <cellStyle name="Input 2 13 17 2" xfId="3899"/>
    <cellStyle name="Input 2 13 18" xfId="1209"/>
    <cellStyle name="Input 2 13 18 2" xfId="3964"/>
    <cellStyle name="Input 2 13 19" xfId="1274"/>
    <cellStyle name="Input 2 13 19 2" xfId="4029"/>
    <cellStyle name="Input 2 13 2" xfId="173"/>
    <cellStyle name="Input 2 13 2 2" xfId="2928"/>
    <cellStyle name="Input 2 13 20" xfId="1339"/>
    <cellStyle name="Input 2 13 20 2" xfId="4094"/>
    <cellStyle name="Input 2 13 21" xfId="1404"/>
    <cellStyle name="Input 2 13 21 2" xfId="4159"/>
    <cellStyle name="Input 2 13 22" xfId="1469"/>
    <cellStyle name="Input 2 13 22 2" xfId="4224"/>
    <cellStyle name="Input 2 13 23" xfId="1534"/>
    <cellStyle name="Input 2 13 23 2" xfId="4289"/>
    <cellStyle name="Input 2 13 24" xfId="1599"/>
    <cellStyle name="Input 2 13 24 2" xfId="4354"/>
    <cellStyle name="Input 2 13 25" xfId="1664"/>
    <cellStyle name="Input 2 13 25 2" xfId="4419"/>
    <cellStyle name="Input 2 13 26" xfId="1729"/>
    <cellStyle name="Input 2 13 26 2" xfId="4484"/>
    <cellStyle name="Input 2 13 27" xfId="1793"/>
    <cellStyle name="Input 2 13 27 2" xfId="4548"/>
    <cellStyle name="Input 2 13 28" xfId="1857"/>
    <cellStyle name="Input 2 13 28 2" xfId="4612"/>
    <cellStyle name="Input 2 13 29" xfId="1920"/>
    <cellStyle name="Input 2 13 29 2" xfId="4675"/>
    <cellStyle name="Input 2 13 3" xfId="239"/>
    <cellStyle name="Input 2 13 3 2" xfId="2994"/>
    <cellStyle name="Input 2 13 30" xfId="1983"/>
    <cellStyle name="Input 2 13 30 2" xfId="4738"/>
    <cellStyle name="Input 2 13 31" xfId="2045"/>
    <cellStyle name="Input 2 13 31 2" xfId="4800"/>
    <cellStyle name="Input 2 13 32" xfId="2107"/>
    <cellStyle name="Input 2 13 32 2" xfId="4862"/>
    <cellStyle name="Input 2 13 33" xfId="2169"/>
    <cellStyle name="Input 2 13 33 2" xfId="4924"/>
    <cellStyle name="Input 2 13 34" xfId="2231"/>
    <cellStyle name="Input 2 13 34 2" xfId="4986"/>
    <cellStyle name="Input 2 13 35" xfId="2292"/>
    <cellStyle name="Input 2 13 35 2" xfId="5047"/>
    <cellStyle name="Input 2 13 36" xfId="2353"/>
    <cellStyle name="Input 2 13 36 2" xfId="5108"/>
    <cellStyle name="Input 2 13 37" xfId="2414"/>
    <cellStyle name="Input 2 13 37 2" xfId="5169"/>
    <cellStyle name="Input 2 13 38" xfId="2827"/>
    <cellStyle name="Input 2 13 4" xfId="304"/>
    <cellStyle name="Input 2 13 4 2" xfId="3059"/>
    <cellStyle name="Input 2 13 5" xfId="368"/>
    <cellStyle name="Input 2 13 5 2" xfId="3123"/>
    <cellStyle name="Input 2 13 6" xfId="433"/>
    <cellStyle name="Input 2 13 6 2" xfId="3188"/>
    <cellStyle name="Input 2 13 7" xfId="497"/>
    <cellStyle name="Input 2 13 7 2" xfId="3252"/>
    <cellStyle name="Input 2 13 8" xfId="562"/>
    <cellStyle name="Input 2 13 8 2" xfId="3317"/>
    <cellStyle name="Input 2 13 9" xfId="627"/>
    <cellStyle name="Input 2 13 9 2" xfId="3382"/>
    <cellStyle name="Input 2 14" xfId="118"/>
    <cellStyle name="Input 2 14 2" xfId="2873"/>
    <cellStyle name="Input 2 15" xfId="114"/>
    <cellStyle name="Input 2 15 2" xfId="2869"/>
    <cellStyle name="Input 2 16" xfId="131"/>
    <cellStyle name="Input 2 16 2" xfId="2886"/>
    <cellStyle name="Input 2 17" xfId="121"/>
    <cellStyle name="Input 2 17 2" xfId="2876"/>
    <cellStyle name="Input 2 18" xfId="138"/>
    <cellStyle name="Input 2 18 2" xfId="2893"/>
    <cellStyle name="Input 2 19" xfId="122"/>
    <cellStyle name="Input 2 19 2" xfId="2877"/>
    <cellStyle name="Input 2 2" xfId="72"/>
    <cellStyle name="Input 2 2 10" xfId="690"/>
    <cellStyle name="Input 2 2 10 2" xfId="3445"/>
    <cellStyle name="Input 2 2 11" xfId="754"/>
    <cellStyle name="Input 2 2 11 2" xfId="3509"/>
    <cellStyle name="Input 2 2 12" xfId="819"/>
    <cellStyle name="Input 2 2 12 2" xfId="3574"/>
    <cellStyle name="Input 2 2 13" xfId="882"/>
    <cellStyle name="Input 2 2 13 2" xfId="3637"/>
    <cellStyle name="Input 2 2 14" xfId="946"/>
    <cellStyle name="Input 2 2 14 2" xfId="3701"/>
    <cellStyle name="Input 2 2 15" xfId="1012"/>
    <cellStyle name="Input 2 2 15 2" xfId="3767"/>
    <cellStyle name="Input 2 2 16" xfId="1076"/>
    <cellStyle name="Input 2 2 16 2" xfId="3831"/>
    <cellStyle name="Input 2 2 17" xfId="1142"/>
    <cellStyle name="Input 2 2 17 2" xfId="3897"/>
    <cellStyle name="Input 2 2 18" xfId="1207"/>
    <cellStyle name="Input 2 2 18 2" xfId="3962"/>
    <cellStyle name="Input 2 2 19" xfId="1272"/>
    <cellStyle name="Input 2 2 19 2" xfId="4027"/>
    <cellStyle name="Input 2 2 2" xfId="171"/>
    <cellStyle name="Input 2 2 2 2" xfId="2926"/>
    <cellStyle name="Input 2 2 20" xfId="1337"/>
    <cellStyle name="Input 2 2 20 2" xfId="4092"/>
    <cellStyle name="Input 2 2 21" xfId="1402"/>
    <cellStyle name="Input 2 2 21 2" xfId="4157"/>
    <cellStyle name="Input 2 2 22" xfId="1467"/>
    <cellStyle name="Input 2 2 22 2" xfId="4222"/>
    <cellStyle name="Input 2 2 23" xfId="1532"/>
    <cellStyle name="Input 2 2 23 2" xfId="4287"/>
    <cellStyle name="Input 2 2 24" xfId="1597"/>
    <cellStyle name="Input 2 2 24 2" xfId="4352"/>
    <cellStyle name="Input 2 2 25" xfId="1662"/>
    <cellStyle name="Input 2 2 25 2" xfId="4417"/>
    <cellStyle name="Input 2 2 26" xfId="1727"/>
    <cellStyle name="Input 2 2 26 2" xfId="4482"/>
    <cellStyle name="Input 2 2 27" xfId="1791"/>
    <cellStyle name="Input 2 2 27 2" xfId="4546"/>
    <cellStyle name="Input 2 2 28" xfId="1855"/>
    <cellStyle name="Input 2 2 28 2" xfId="4610"/>
    <cellStyle name="Input 2 2 29" xfId="1918"/>
    <cellStyle name="Input 2 2 29 2" xfId="4673"/>
    <cellStyle name="Input 2 2 3" xfId="237"/>
    <cellStyle name="Input 2 2 3 2" xfId="2992"/>
    <cellStyle name="Input 2 2 30" xfId="1981"/>
    <cellStyle name="Input 2 2 30 2" xfId="4736"/>
    <cellStyle name="Input 2 2 31" xfId="2043"/>
    <cellStyle name="Input 2 2 31 2" xfId="4798"/>
    <cellStyle name="Input 2 2 32" xfId="2105"/>
    <cellStyle name="Input 2 2 32 2" xfId="4860"/>
    <cellStyle name="Input 2 2 33" xfId="2167"/>
    <cellStyle name="Input 2 2 33 2" xfId="4922"/>
    <cellStyle name="Input 2 2 34" xfId="2229"/>
    <cellStyle name="Input 2 2 34 2" xfId="4984"/>
    <cellStyle name="Input 2 2 35" xfId="2290"/>
    <cellStyle name="Input 2 2 35 2" xfId="5045"/>
    <cellStyle name="Input 2 2 36" xfId="2351"/>
    <cellStyle name="Input 2 2 36 2" xfId="5106"/>
    <cellStyle name="Input 2 2 37" xfId="2412"/>
    <cellStyle name="Input 2 2 37 2" xfId="5167"/>
    <cellStyle name="Input 2 2 38" xfId="2473"/>
    <cellStyle name="Input 2 2 39" xfId="2535"/>
    <cellStyle name="Input 2 2 4" xfId="302"/>
    <cellStyle name="Input 2 2 4 2" xfId="3057"/>
    <cellStyle name="Input 2 2 40" xfId="2603"/>
    <cellStyle name="Input 2 2 41" xfId="2638"/>
    <cellStyle name="Input 2 2 42" xfId="2673"/>
    <cellStyle name="Input 2 2 43" xfId="2709"/>
    <cellStyle name="Input 2 2 44" xfId="2743"/>
    <cellStyle name="Input 2 2 45" xfId="2811"/>
    <cellStyle name="Input 2 2 46" xfId="2817"/>
    <cellStyle name="Input 2 2 5" xfId="366"/>
    <cellStyle name="Input 2 2 5 2" xfId="3121"/>
    <cellStyle name="Input 2 2 6" xfId="431"/>
    <cellStyle name="Input 2 2 6 2" xfId="3186"/>
    <cellStyle name="Input 2 2 7" xfId="495"/>
    <cellStyle name="Input 2 2 7 2" xfId="3250"/>
    <cellStyle name="Input 2 2 8" xfId="560"/>
    <cellStyle name="Input 2 2 8 2" xfId="3315"/>
    <cellStyle name="Input 2 2 9" xfId="625"/>
    <cellStyle name="Input 2 2 9 2" xfId="3380"/>
    <cellStyle name="Input 2 20" xfId="123"/>
    <cellStyle name="Input 2 20 2" xfId="2878"/>
    <cellStyle name="Input 2 21" xfId="150"/>
    <cellStyle name="Input 2 21 2" xfId="2905"/>
    <cellStyle name="Input 2 22" xfId="217"/>
    <cellStyle name="Input 2 22 2" xfId="2972"/>
    <cellStyle name="Input 2 23" xfId="282"/>
    <cellStyle name="Input 2 23 2" xfId="3037"/>
    <cellStyle name="Input 2 24" xfId="346"/>
    <cellStyle name="Input 2 24 2" xfId="3101"/>
    <cellStyle name="Input 2 25" xfId="411"/>
    <cellStyle name="Input 2 25 2" xfId="3166"/>
    <cellStyle name="Input 2 26" xfId="410"/>
    <cellStyle name="Input 2 26 2" xfId="3165"/>
    <cellStyle name="Input 2 27" xfId="540"/>
    <cellStyle name="Input 2 27 2" xfId="3295"/>
    <cellStyle name="Input 2 28" xfId="605"/>
    <cellStyle name="Input 2 28 2" xfId="3360"/>
    <cellStyle name="Input 2 29" xfId="604"/>
    <cellStyle name="Input 2 29 2" xfId="3359"/>
    <cellStyle name="Input 2 3" xfId="69"/>
    <cellStyle name="Input 2 3 10" xfId="687"/>
    <cellStyle name="Input 2 3 10 2" xfId="3442"/>
    <cellStyle name="Input 2 3 11" xfId="751"/>
    <cellStyle name="Input 2 3 11 2" xfId="3506"/>
    <cellStyle name="Input 2 3 12" xfId="816"/>
    <cellStyle name="Input 2 3 12 2" xfId="3571"/>
    <cellStyle name="Input 2 3 13" xfId="879"/>
    <cellStyle name="Input 2 3 13 2" xfId="3634"/>
    <cellStyle name="Input 2 3 14" xfId="943"/>
    <cellStyle name="Input 2 3 14 2" xfId="3698"/>
    <cellStyle name="Input 2 3 15" xfId="1009"/>
    <cellStyle name="Input 2 3 15 2" xfId="3764"/>
    <cellStyle name="Input 2 3 16" xfId="1073"/>
    <cellStyle name="Input 2 3 16 2" xfId="3828"/>
    <cellStyle name="Input 2 3 17" xfId="1139"/>
    <cellStyle name="Input 2 3 17 2" xfId="3894"/>
    <cellStyle name="Input 2 3 18" xfId="1204"/>
    <cellStyle name="Input 2 3 18 2" xfId="3959"/>
    <cellStyle name="Input 2 3 19" xfId="1269"/>
    <cellStyle name="Input 2 3 19 2" xfId="4024"/>
    <cellStyle name="Input 2 3 2" xfId="168"/>
    <cellStyle name="Input 2 3 2 2" xfId="2923"/>
    <cellStyle name="Input 2 3 20" xfId="1334"/>
    <cellStyle name="Input 2 3 20 2" xfId="4089"/>
    <cellStyle name="Input 2 3 21" xfId="1399"/>
    <cellStyle name="Input 2 3 21 2" xfId="4154"/>
    <cellStyle name="Input 2 3 22" xfId="1464"/>
    <cellStyle name="Input 2 3 22 2" xfId="4219"/>
    <cellStyle name="Input 2 3 23" xfId="1529"/>
    <cellStyle name="Input 2 3 23 2" xfId="4284"/>
    <cellStyle name="Input 2 3 24" xfId="1594"/>
    <cellStyle name="Input 2 3 24 2" xfId="4349"/>
    <cellStyle name="Input 2 3 25" xfId="1659"/>
    <cellStyle name="Input 2 3 25 2" xfId="4414"/>
    <cellStyle name="Input 2 3 26" xfId="1724"/>
    <cellStyle name="Input 2 3 26 2" xfId="4479"/>
    <cellStyle name="Input 2 3 27" xfId="1788"/>
    <cellStyle name="Input 2 3 27 2" xfId="4543"/>
    <cellStyle name="Input 2 3 28" xfId="1852"/>
    <cellStyle name="Input 2 3 28 2" xfId="4607"/>
    <cellStyle name="Input 2 3 29" xfId="1915"/>
    <cellStyle name="Input 2 3 29 2" xfId="4670"/>
    <cellStyle name="Input 2 3 3" xfId="234"/>
    <cellStyle name="Input 2 3 3 2" xfId="2989"/>
    <cellStyle name="Input 2 3 30" xfId="1978"/>
    <cellStyle name="Input 2 3 30 2" xfId="4733"/>
    <cellStyle name="Input 2 3 31" xfId="2040"/>
    <cellStyle name="Input 2 3 31 2" xfId="4795"/>
    <cellStyle name="Input 2 3 32" xfId="2102"/>
    <cellStyle name="Input 2 3 32 2" xfId="4857"/>
    <cellStyle name="Input 2 3 33" xfId="2164"/>
    <cellStyle name="Input 2 3 33 2" xfId="4919"/>
    <cellStyle name="Input 2 3 34" xfId="2226"/>
    <cellStyle name="Input 2 3 34 2" xfId="4981"/>
    <cellStyle name="Input 2 3 35" xfId="2287"/>
    <cellStyle name="Input 2 3 35 2" xfId="5042"/>
    <cellStyle name="Input 2 3 36" xfId="2348"/>
    <cellStyle name="Input 2 3 36 2" xfId="5103"/>
    <cellStyle name="Input 2 3 37" xfId="2409"/>
    <cellStyle name="Input 2 3 37 2" xfId="5164"/>
    <cellStyle name="Input 2 3 38" xfId="2465"/>
    <cellStyle name="Input 2 3 39" xfId="2543"/>
    <cellStyle name="Input 2 3 4" xfId="299"/>
    <cellStyle name="Input 2 3 4 2" xfId="3054"/>
    <cellStyle name="Input 2 3 40" xfId="2580"/>
    <cellStyle name="Input 2 3 41" xfId="2611"/>
    <cellStyle name="Input 2 3 42" xfId="2646"/>
    <cellStyle name="Input 2 3 43" xfId="2681"/>
    <cellStyle name="Input 2 3 44" xfId="2717"/>
    <cellStyle name="Input 2 3 45" xfId="2502"/>
    <cellStyle name="Input 2 3 46" xfId="2773"/>
    <cellStyle name="Input 2 3 47" xfId="2791"/>
    <cellStyle name="Input 2 3 48" xfId="2787"/>
    <cellStyle name="Input 2 3 49" xfId="2828"/>
    <cellStyle name="Input 2 3 5" xfId="363"/>
    <cellStyle name="Input 2 3 5 2" xfId="3118"/>
    <cellStyle name="Input 2 3 6" xfId="428"/>
    <cellStyle name="Input 2 3 6 2" xfId="3183"/>
    <cellStyle name="Input 2 3 7" xfId="492"/>
    <cellStyle name="Input 2 3 7 2" xfId="3247"/>
    <cellStyle name="Input 2 3 8" xfId="557"/>
    <cellStyle name="Input 2 3 8 2" xfId="3312"/>
    <cellStyle name="Input 2 3 9" xfId="622"/>
    <cellStyle name="Input 2 3 9 2" xfId="3377"/>
    <cellStyle name="Input 2 30" xfId="120"/>
    <cellStyle name="Input 2 30 2" xfId="2875"/>
    <cellStyle name="Input 2 31" xfId="113"/>
    <cellStyle name="Input 2 31 2" xfId="2868"/>
    <cellStyle name="Input 2 32" xfId="669"/>
    <cellStyle name="Input 2 32 2" xfId="3424"/>
    <cellStyle name="Input 2 33" xfId="538"/>
    <cellStyle name="Input 2 33 2" xfId="3293"/>
    <cellStyle name="Input 2 34" xfId="798"/>
    <cellStyle name="Input 2 34 2" xfId="3553"/>
    <cellStyle name="Input 2 35" xfId="1054"/>
    <cellStyle name="Input 2 35 2" xfId="3809"/>
    <cellStyle name="Input 2 36" xfId="1122"/>
    <cellStyle name="Input 2 36 2" xfId="3877"/>
    <cellStyle name="Input 2 37" xfId="1187"/>
    <cellStyle name="Input 2 37 2" xfId="3942"/>
    <cellStyle name="Input 2 38" xfId="1252"/>
    <cellStyle name="Input 2 38 2" xfId="4007"/>
    <cellStyle name="Input 2 39" xfId="1317"/>
    <cellStyle name="Input 2 39 2" xfId="4072"/>
    <cellStyle name="Input 2 4" xfId="79"/>
    <cellStyle name="Input 2 4 10" xfId="697"/>
    <cellStyle name="Input 2 4 10 2" xfId="3452"/>
    <cellStyle name="Input 2 4 11" xfId="761"/>
    <cellStyle name="Input 2 4 11 2" xfId="3516"/>
    <cellStyle name="Input 2 4 12" xfId="826"/>
    <cellStyle name="Input 2 4 12 2" xfId="3581"/>
    <cellStyle name="Input 2 4 13" xfId="889"/>
    <cellStyle name="Input 2 4 13 2" xfId="3644"/>
    <cellStyle name="Input 2 4 14" xfId="953"/>
    <cellStyle name="Input 2 4 14 2" xfId="3708"/>
    <cellStyle name="Input 2 4 15" xfId="1019"/>
    <cellStyle name="Input 2 4 15 2" xfId="3774"/>
    <cellStyle name="Input 2 4 16" xfId="1083"/>
    <cellStyle name="Input 2 4 16 2" xfId="3838"/>
    <cellStyle name="Input 2 4 17" xfId="1149"/>
    <cellStyle name="Input 2 4 17 2" xfId="3904"/>
    <cellStyle name="Input 2 4 18" xfId="1214"/>
    <cellStyle name="Input 2 4 18 2" xfId="3969"/>
    <cellStyle name="Input 2 4 19" xfId="1279"/>
    <cellStyle name="Input 2 4 19 2" xfId="4034"/>
    <cellStyle name="Input 2 4 2" xfId="178"/>
    <cellStyle name="Input 2 4 2 2" xfId="2933"/>
    <cellStyle name="Input 2 4 20" xfId="1344"/>
    <cellStyle name="Input 2 4 20 2" xfId="4099"/>
    <cellStyle name="Input 2 4 21" xfId="1409"/>
    <cellStyle name="Input 2 4 21 2" xfId="4164"/>
    <cellStyle name="Input 2 4 22" xfId="1474"/>
    <cellStyle name="Input 2 4 22 2" xfId="4229"/>
    <cellStyle name="Input 2 4 23" xfId="1539"/>
    <cellStyle name="Input 2 4 23 2" xfId="4294"/>
    <cellStyle name="Input 2 4 24" xfId="1604"/>
    <cellStyle name="Input 2 4 24 2" xfId="4359"/>
    <cellStyle name="Input 2 4 25" xfId="1669"/>
    <cellStyle name="Input 2 4 25 2" xfId="4424"/>
    <cellStyle name="Input 2 4 26" xfId="1734"/>
    <cellStyle name="Input 2 4 26 2" xfId="4489"/>
    <cellStyle name="Input 2 4 27" xfId="1798"/>
    <cellStyle name="Input 2 4 27 2" xfId="4553"/>
    <cellStyle name="Input 2 4 28" xfId="1862"/>
    <cellStyle name="Input 2 4 28 2" xfId="4617"/>
    <cellStyle name="Input 2 4 29" xfId="1925"/>
    <cellStyle name="Input 2 4 29 2" xfId="4680"/>
    <cellStyle name="Input 2 4 3" xfId="244"/>
    <cellStyle name="Input 2 4 3 2" xfId="2999"/>
    <cellStyle name="Input 2 4 30" xfId="1988"/>
    <cellStyle name="Input 2 4 30 2" xfId="4743"/>
    <cellStyle name="Input 2 4 31" xfId="2050"/>
    <cellStyle name="Input 2 4 31 2" xfId="4805"/>
    <cellStyle name="Input 2 4 32" xfId="2112"/>
    <cellStyle name="Input 2 4 32 2" xfId="4867"/>
    <cellStyle name="Input 2 4 33" xfId="2174"/>
    <cellStyle name="Input 2 4 33 2" xfId="4929"/>
    <cellStyle name="Input 2 4 34" xfId="2236"/>
    <cellStyle name="Input 2 4 34 2" xfId="4991"/>
    <cellStyle name="Input 2 4 35" xfId="2297"/>
    <cellStyle name="Input 2 4 35 2" xfId="5052"/>
    <cellStyle name="Input 2 4 36" xfId="2358"/>
    <cellStyle name="Input 2 4 36 2" xfId="5113"/>
    <cellStyle name="Input 2 4 37" xfId="2419"/>
    <cellStyle name="Input 2 4 37 2" xfId="5174"/>
    <cellStyle name="Input 2 4 38" xfId="2472"/>
    <cellStyle name="Input 2 4 39" xfId="2536"/>
    <cellStyle name="Input 2 4 4" xfId="309"/>
    <cellStyle name="Input 2 4 4 2" xfId="3064"/>
    <cellStyle name="Input 2 4 40" xfId="2573"/>
    <cellStyle name="Input 2 4 41" xfId="2604"/>
    <cellStyle name="Input 2 4 42" xfId="2639"/>
    <cellStyle name="Input 2 4 43" xfId="2674"/>
    <cellStyle name="Input 2 4 44" xfId="2710"/>
    <cellStyle name="Input 2 4 45" xfId="2746"/>
    <cellStyle name="Input 2 4 46" xfId="2767"/>
    <cellStyle name="Input 2 4 47" xfId="2744"/>
    <cellStyle name="Input 2 4 48" xfId="2770"/>
    <cellStyle name="Input 2 4 49" xfId="2821"/>
    <cellStyle name="Input 2 4 5" xfId="373"/>
    <cellStyle name="Input 2 4 5 2" xfId="3128"/>
    <cellStyle name="Input 2 4 6" xfId="438"/>
    <cellStyle name="Input 2 4 6 2" xfId="3193"/>
    <cellStyle name="Input 2 4 7" xfId="502"/>
    <cellStyle name="Input 2 4 7 2" xfId="3257"/>
    <cellStyle name="Input 2 4 8" xfId="567"/>
    <cellStyle name="Input 2 4 8 2" xfId="3322"/>
    <cellStyle name="Input 2 4 9" xfId="632"/>
    <cellStyle name="Input 2 4 9 2" xfId="3387"/>
    <cellStyle name="Input 2 40" xfId="1382"/>
    <cellStyle name="Input 2 40 2" xfId="4137"/>
    <cellStyle name="Input 2 41" xfId="1447"/>
    <cellStyle name="Input 2 41 2" xfId="4202"/>
    <cellStyle name="Input 2 42" xfId="1512"/>
    <cellStyle name="Input 2 42 2" xfId="4267"/>
    <cellStyle name="Input 2 43" xfId="1577"/>
    <cellStyle name="Input 2 43 2" xfId="4332"/>
    <cellStyle name="Input 2 44" xfId="1642"/>
    <cellStyle name="Input 2 44 2" xfId="4397"/>
    <cellStyle name="Input 2 45" xfId="1707"/>
    <cellStyle name="Input 2 45 2" xfId="4462"/>
    <cellStyle name="Input 2 46" xfId="1771"/>
    <cellStyle name="Input 2 46 2" xfId="4526"/>
    <cellStyle name="Input 2 47" xfId="1835"/>
    <cellStyle name="Input 2 47 2" xfId="4590"/>
    <cellStyle name="Input 2 48" xfId="1898"/>
    <cellStyle name="Input 2 48 2" xfId="4653"/>
    <cellStyle name="Input 2 49" xfId="1961"/>
    <cellStyle name="Input 2 49 2" xfId="4716"/>
    <cellStyle name="Input 2 5" xfId="71"/>
    <cellStyle name="Input 2 5 10" xfId="689"/>
    <cellStyle name="Input 2 5 10 2" xfId="3444"/>
    <cellStyle name="Input 2 5 11" xfId="753"/>
    <cellStyle name="Input 2 5 11 2" xfId="3508"/>
    <cellStyle name="Input 2 5 12" xfId="818"/>
    <cellStyle name="Input 2 5 12 2" xfId="3573"/>
    <cellStyle name="Input 2 5 13" xfId="881"/>
    <cellStyle name="Input 2 5 13 2" xfId="3636"/>
    <cellStyle name="Input 2 5 14" xfId="945"/>
    <cellStyle name="Input 2 5 14 2" xfId="3700"/>
    <cellStyle name="Input 2 5 15" xfId="1011"/>
    <cellStyle name="Input 2 5 15 2" xfId="3766"/>
    <cellStyle name="Input 2 5 16" xfId="1075"/>
    <cellStyle name="Input 2 5 16 2" xfId="3830"/>
    <cellStyle name="Input 2 5 17" xfId="1141"/>
    <cellStyle name="Input 2 5 17 2" xfId="3896"/>
    <cellStyle name="Input 2 5 18" xfId="1206"/>
    <cellStyle name="Input 2 5 18 2" xfId="3961"/>
    <cellStyle name="Input 2 5 19" xfId="1271"/>
    <cellStyle name="Input 2 5 19 2" xfId="4026"/>
    <cellStyle name="Input 2 5 2" xfId="170"/>
    <cellStyle name="Input 2 5 2 2" xfId="2925"/>
    <cellStyle name="Input 2 5 20" xfId="1336"/>
    <cellStyle name="Input 2 5 20 2" xfId="4091"/>
    <cellStyle name="Input 2 5 21" xfId="1401"/>
    <cellStyle name="Input 2 5 21 2" xfId="4156"/>
    <cellStyle name="Input 2 5 22" xfId="1466"/>
    <cellStyle name="Input 2 5 22 2" xfId="4221"/>
    <cellStyle name="Input 2 5 23" xfId="1531"/>
    <cellStyle name="Input 2 5 23 2" xfId="4286"/>
    <cellStyle name="Input 2 5 24" xfId="1596"/>
    <cellStyle name="Input 2 5 24 2" xfId="4351"/>
    <cellStyle name="Input 2 5 25" xfId="1661"/>
    <cellStyle name="Input 2 5 25 2" xfId="4416"/>
    <cellStyle name="Input 2 5 26" xfId="1726"/>
    <cellStyle name="Input 2 5 26 2" xfId="4481"/>
    <cellStyle name="Input 2 5 27" xfId="1790"/>
    <cellStyle name="Input 2 5 27 2" xfId="4545"/>
    <cellStyle name="Input 2 5 28" xfId="1854"/>
    <cellStyle name="Input 2 5 28 2" xfId="4609"/>
    <cellStyle name="Input 2 5 29" xfId="1917"/>
    <cellStyle name="Input 2 5 29 2" xfId="4672"/>
    <cellStyle name="Input 2 5 3" xfId="236"/>
    <cellStyle name="Input 2 5 3 2" xfId="2991"/>
    <cellStyle name="Input 2 5 30" xfId="1980"/>
    <cellStyle name="Input 2 5 30 2" xfId="4735"/>
    <cellStyle name="Input 2 5 31" xfId="2042"/>
    <cellStyle name="Input 2 5 31 2" xfId="4797"/>
    <cellStyle name="Input 2 5 32" xfId="2104"/>
    <cellStyle name="Input 2 5 32 2" xfId="4859"/>
    <cellStyle name="Input 2 5 33" xfId="2166"/>
    <cellStyle name="Input 2 5 33 2" xfId="4921"/>
    <cellStyle name="Input 2 5 34" xfId="2228"/>
    <cellStyle name="Input 2 5 34 2" xfId="4983"/>
    <cellStyle name="Input 2 5 35" xfId="2289"/>
    <cellStyle name="Input 2 5 35 2" xfId="5044"/>
    <cellStyle name="Input 2 5 36" xfId="2350"/>
    <cellStyle name="Input 2 5 36 2" xfId="5105"/>
    <cellStyle name="Input 2 5 37" xfId="2411"/>
    <cellStyle name="Input 2 5 37 2" xfId="5166"/>
    <cellStyle name="Input 2 5 38" xfId="2461"/>
    <cellStyle name="Input 2 5 39" xfId="2547"/>
    <cellStyle name="Input 2 5 4" xfId="301"/>
    <cellStyle name="Input 2 5 4 2" xfId="3056"/>
    <cellStyle name="Input 2 5 40" xfId="2584"/>
    <cellStyle name="Input 2 5 41" xfId="2615"/>
    <cellStyle name="Input 2 5 42" xfId="2650"/>
    <cellStyle name="Input 2 5 43" xfId="2685"/>
    <cellStyle name="Input 2 5 44" xfId="2721"/>
    <cellStyle name="Input 2 5 45" xfId="2475"/>
    <cellStyle name="Input 2 5 46" xfId="2777"/>
    <cellStyle name="Input 2 5 47" xfId="2795"/>
    <cellStyle name="Input 2 5 48" xfId="2808"/>
    <cellStyle name="Input 2 5 49" xfId="2819"/>
    <cellStyle name="Input 2 5 5" xfId="365"/>
    <cellStyle name="Input 2 5 5 2" xfId="3120"/>
    <cellStyle name="Input 2 5 6" xfId="430"/>
    <cellStyle name="Input 2 5 6 2" xfId="3185"/>
    <cellStyle name="Input 2 5 7" xfId="494"/>
    <cellStyle name="Input 2 5 7 2" xfId="3249"/>
    <cellStyle name="Input 2 5 8" xfId="559"/>
    <cellStyle name="Input 2 5 8 2" xfId="3314"/>
    <cellStyle name="Input 2 5 9" xfId="624"/>
    <cellStyle name="Input 2 5 9 2" xfId="3379"/>
    <cellStyle name="Input 2 50" xfId="2481"/>
    <cellStyle name="Input 2 51" xfId="2511"/>
    <cellStyle name="Input 2 52" xfId="2815"/>
    <cellStyle name="Input 2 6" xfId="61"/>
    <cellStyle name="Input 2 6 10" xfId="679"/>
    <cellStyle name="Input 2 6 10 2" xfId="3434"/>
    <cellStyle name="Input 2 6 11" xfId="743"/>
    <cellStyle name="Input 2 6 11 2" xfId="3498"/>
    <cellStyle name="Input 2 6 12" xfId="808"/>
    <cellStyle name="Input 2 6 12 2" xfId="3563"/>
    <cellStyle name="Input 2 6 13" xfId="871"/>
    <cellStyle name="Input 2 6 13 2" xfId="3626"/>
    <cellStyle name="Input 2 6 14" xfId="935"/>
    <cellStyle name="Input 2 6 14 2" xfId="3690"/>
    <cellStyle name="Input 2 6 15" xfId="1001"/>
    <cellStyle name="Input 2 6 15 2" xfId="3756"/>
    <cellStyle name="Input 2 6 16" xfId="1065"/>
    <cellStyle name="Input 2 6 16 2" xfId="3820"/>
    <cellStyle name="Input 2 6 17" xfId="1131"/>
    <cellStyle name="Input 2 6 17 2" xfId="3886"/>
    <cellStyle name="Input 2 6 18" xfId="1196"/>
    <cellStyle name="Input 2 6 18 2" xfId="3951"/>
    <cellStyle name="Input 2 6 19" xfId="1261"/>
    <cellStyle name="Input 2 6 19 2" xfId="4016"/>
    <cellStyle name="Input 2 6 2" xfId="160"/>
    <cellStyle name="Input 2 6 2 2" xfId="2915"/>
    <cellStyle name="Input 2 6 20" xfId="1326"/>
    <cellStyle name="Input 2 6 20 2" xfId="4081"/>
    <cellStyle name="Input 2 6 21" xfId="1391"/>
    <cellStyle name="Input 2 6 21 2" xfId="4146"/>
    <cellStyle name="Input 2 6 22" xfId="1456"/>
    <cellStyle name="Input 2 6 22 2" xfId="4211"/>
    <cellStyle name="Input 2 6 23" xfId="1521"/>
    <cellStyle name="Input 2 6 23 2" xfId="4276"/>
    <cellStyle name="Input 2 6 24" xfId="1586"/>
    <cellStyle name="Input 2 6 24 2" xfId="4341"/>
    <cellStyle name="Input 2 6 25" xfId="1651"/>
    <cellStyle name="Input 2 6 25 2" xfId="4406"/>
    <cellStyle name="Input 2 6 26" xfId="1716"/>
    <cellStyle name="Input 2 6 26 2" xfId="4471"/>
    <cellStyle name="Input 2 6 27" xfId="1780"/>
    <cellStyle name="Input 2 6 27 2" xfId="4535"/>
    <cellStyle name="Input 2 6 28" xfId="1844"/>
    <cellStyle name="Input 2 6 28 2" xfId="4599"/>
    <cellStyle name="Input 2 6 29" xfId="1907"/>
    <cellStyle name="Input 2 6 29 2" xfId="4662"/>
    <cellStyle name="Input 2 6 3" xfId="226"/>
    <cellStyle name="Input 2 6 3 2" xfId="2981"/>
    <cellStyle name="Input 2 6 30" xfId="1970"/>
    <cellStyle name="Input 2 6 30 2" xfId="4725"/>
    <cellStyle name="Input 2 6 31" xfId="2032"/>
    <cellStyle name="Input 2 6 31 2" xfId="4787"/>
    <cellStyle name="Input 2 6 32" xfId="2094"/>
    <cellStyle name="Input 2 6 32 2" xfId="4849"/>
    <cellStyle name="Input 2 6 33" xfId="2156"/>
    <cellStyle name="Input 2 6 33 2" xfId="4911"/>
    <cellStyle name="Input 2 6 34" xfId="2218"/>
    <cellStyle name="Input 2 6 34 2" xfId="4973"/>
    <cellStyle name="Input 2 6 35" xfId="2279"/>
    <cellStyle name="Input 2 6 35 2" xfId="5034"/>
    <cellStyle name="Input 2 6 36" xfId="2340"/>
    <cellStyle name="Input 2 6 36 2" xfId="5095"/>
    <cellStyle name="Input 2 6 37" xfId="2401"/>
    <cellStyle name="Input 2 6 37 2" xfId="5156"/>
    <cellStyle name="Input 2 6 38" xfId="2519"/>
    <cellStyle name="Input 2 6 39" xfId="2555"/>
    <cellStyle name="Input 2 6 4" xfId="291"/>
    <cellStyle name="Input 2 6 4 2" xfId="3046"/>
    <cellStyle name="Input 2 6 40" xfId="2592"/>
    <cellStyle name="Input 2 6 41" xfId="2623"/>
    <cellStyle name="Input 2 6 42" xfId="2658"/>
    <cellStyle name="Input 2 6 43" xfId="2693"/>
    <cellStyle name="Input 2 6 44" xfId="2729"/>
    <cellStyle name="Input 2 6 45" xfId="2499"/>
    <cellStyle name="Input 2 6 46" xfId="2784"/>
    <cellStyle name="Input 2 6 47" xfId="2801"/>
    <cellStyle name="Input 2 6 48" xfId="2754"/>
    <cellStyle name="Input 2 6 49" xfId="2840"/>
    <cellStyle name="Input 2 6 5" xfId="355"/>
    <cellStyle name="Input 2 6 5 2" xfId="3110"/>
    <cellStyle name="Input 2 6 6" xfId="420"/>
    <cellStyle name="Input 2 6 6 2" xfId="3175"/>
    <cellStyle name="Input 2 6 7" xfId="484"/>
    <cellStyle name="Input 2 6 7 2" xfId="3239"/>
    <cellStyle name="Input 2 6 8" xfId="549"/>
    <cellStyle name="Input 2 6 8 2" xfId="3304"/>
    <cellStyle name="Input 2 6 9" xfId="614"/>
    <cellStyle name="Input 2 6 9 2" xfId="3369"/>
    <cellStyle name="Input 2 7" xfId="57"/>
    <cellStyle name="Input 2 7 10" xfId="675"/>
    <cellStyle name="Input 2 7 10 2" xfId="3430"/>
    <cellStyle name="Input 2 7 11" xfId="739"/>
    <cellStyle name="Input 2 7 11 2" xfId="3494"/>
    <cellStyle name="Input 2 7 12" xfId="804"/>
    <cellStyle name="Input 2 7 12 2" xfId="3559"/>
    <cellStyle name="Input 2 7 13" xfId="867"/>
    <cellStyle name="Input 2 7 13 2" xfId="3622"/>
    <cellStyle name="Input 2 7 14" xfId="931"/>
    <cellStyle name="Input 2 7 14 2" xfId="3686"/>
    <cellStyle name="Input 2 7 15" xfId="997"/>
    <cellStyle name="Input 2 7 15 2" xfId="3752"/>
    <cellStyle name="Input 2 7 16" xfId="1061"/>
    <cellStyle name="Input 2 7 16 2" xfId="3816"/>
    <cellStyle name="Input 2 7 17" xfId="1127"/>
    <cellStyle name="Input 2 7 17 2" xfId="3882"/>
    <cellStyle name="Input 2 7 18" xfId="1192"/>
    <cellStyle name="Input 2 7 18 2" xfId="3947"/>
    <cellStyle name="Input 2 7 19" xfId="1257"/>
    <cellStyle name="Input 2 7 19 2" xfId="4012"/>
    <cellStyle name="Input 2 7 2" xfId="156"/>
    <cellStyle name="Input 2 7 2 2" xfId="2911"/>
    <cellStyle name="Input 2 7 20" xfId="1322"/>
    <cellStyle name="Input 2 7 20 2" xfId="4077"/>
    <cellStyle name="Input 2 7 21" xfId="1387"/>
    <cellStyle name="Input 2 7 21 2" xfId="4142"/>
    <cellStyle name="Input 2 7 22" xfId="1452"/>
    <cellStyle name="Input 2 7 22 2" xfId="4207"/>
    <cellStyle name="Input 2 7 23" xfId="1517"/>
    <cellStyle name="Input 2 7 23 2" xfId="4272"/>
    <cellStyle name="Input 2 7 24" xfId="1582"/>
    <cellStyle name="Input 2 7 24 2" xfId="4337"/>
    <cellStyle name="Input 2 7 25" xfId="1647"/>
    <cellStyle name="Input 2 7 25 2" xfId="4402"/>
    <cellStyle name="Input 2 7 26" xfId="1712"/>
    <cellStyle name="Input 2 7 26 2" xfId="4467"/>
    <cellStyle name="Input 2 7 27" xfId="1776"/>
    <cellStyle name="Input 2 7 27 2" xfId="4531"/>
    <cellStyle name="Input 2 7 28" xfId="1840"/>
    <cellStyle name="Input 2 7 28 2" xfId="4595"/>
    <cellStyle name="Input 2 7 29" xfId="1903"/>
    <cellStyle name="Input 2 7 29 2" xfId="4658"/>
    <cellStyle name="Input 2 7 3" xfId="222"/>
    <cellStyle name="Input 2 7 3 2" xfId="2977"/>
    <cellStyle name="Input 2 7 30" xfId="1966"/>
    <cellStyle name="Input 2 7 30 2" xfId="4721"/>
    <cellStyle name="Input 2 7 31" xfId="2028"/>
    <cellStyle name="Input 2 7 31 2" xfId="4783"/>
    <cellStyle name="Input 2 7 32" xfId="2090"/>
    <cellStyle name="Input 2 7 32 2" xfId="4845"/>
    <cellStyle name="Input 2 7 33" xfId="2152"/>
    <cellStyle name="Input 2 7 33 2" xfId="4907"/>
    <cellStyle name="Input 2 7 34" xfId="2214"/>
    <cellStyle name="Input 2 7 34 2" xfId="4969"/>
    <cellStyle name="Input 2 7 35" xfId="2275"/>
    <cellStyle name="Input 2 7 35 2" xfId="5030"/>
    <cellStyle name="Input 2 7 36" xfId="2336"/>
    <cellStyle name="Input 2 7 36 2" xfId="5091"/>
    <cellStyle name="Input 2 7 37" xfId="2397"/>
    <cellStyle name="Input 2 7 37 2" xfId="5152"/>
    <cellStyle name="Input 2 7 38" xfId="2512"/>
    <cellStyle name="Input 2 7 39" xfId="2522"/>
    <cellStyle name="Input 2 7 4" xfId="287"/>
    <cellStyle name="Input 2 7 4 2" xfId="3042"/>
    <cellStyle name="Input 2 7 40" xfId="2558"/>
    <cellStyle name="Input 2 7 41" xfId="2595"/>
    <cellStyle name="Input 2 7 42" xfId="2626"/>
    <cellStyle name="Input 2 7 43" xfId="2661"/>
    <cellStyle name="Input 2 7 44" xfId="2696"/>
    <cellStyle name="Input 2 7 45" xfId="2732"/>
    <cellStyle name="Input 2 7 46" xfId="2757"/>
    <cellStyle name="Input 2 7 47" xfId="2804"/>
    <cellStyle name="Input 2 7 5" xfId="351"/>
    <cellStyle name="Input 2 7 5 2" xfId="3106"/>
    <cellStyle name="Input 2 7 6" xfId="416"/>
    <cellStyle name="Input 2 7 6 2" xfId="3171"/>
    <cellStyle name="Input 2 7 7" xfId="480"/>
    <cellStyle name="Input 2 7 7 2" xfId="3235"/>
    <cellStyle name="Input 2 7 8" xfId="545"/>
    <cellStyle name="Input 2 7 8 2" xfId="3300"/>
    <cellStyle name="Input 2 7 9" xfId="610"/>
    <cellStyle name="Input 2 7 9 2" xfId="3365"/>
    <cellStyle name="Input 2 8" xfId="75"/>
    <cellStyle name="Input 2 8 10" xfId="693"/>
    <cellStyle name="Input 2 8 10 2" xfId="3448"/>
    <cellStyle name="Input 2 8 11" xfId="757"/>
    <cellStyle name="Input 2 8 11 2" xfId="3512"/>
    <cellStyle name="Input 2 8 12" xfId="822"/>
    <cellStyle name="Input 2 8 12 2" xfId="3577"/>
    <cellStyle name="Input 2 8 13" xfId="885"/>
    <cellStyle name="Input 2 8 13 2" xfId="3640"/>
    <cellStyle name="Input 2 8 14" xfId="949"/>
    <cellStyle name="Input 2 8 14 2" xfId="3704"/>
    <cellStyle name="Input 2 8 15" xfId="1015"/>
    <cellStyle name="Input 2 8 15 2" xfId="3770"/>
    <cellStyle name="Input 2 8 16" xfId="1079"/>
    <cellStyle name="Input 2 8 16 2" xfId="3834"/>
    <cellStyle name="Input 2 8 17" xfId="1145"/>
    <cellStyle name="Input 2 8 17 2" xfId="3900"/>
    <cellStyle name="Input 2 8 18" xfId="1210"/>
    <cellStyle name="Input 2 8 18 2" xfId="3965"/>
    <cellStyle name="Input 2 8 19" xfId="1275"/>
    <cellStyle name="Input 2 8 19 2" xfId="4030"/>
    <cellStyle name="Input 2 8 2" xfId="174"/>
    <cellStyle name="Input 2 8 2 2" xfId="2929"/>
    <cellStyle name="Input 2 8 20" xfId="1340"/>
    <cellStyle name="Input 2 8 20 2" xfId="4095"/>
    <cellStyle name="Input 2 8 21" xfId="1405"/>
    <cellStyle name="Input 2 8 21 2" xfId="4160"/>
    <cellStyle name="Input 2 8 22" xfId="1470"/>
    <cellStyle name="Input 2 8 22 2" xfId="4225"/>
    <cellStyle name="Input 2 8 23" xfId="1535"/>
    <cellStyle name="Input 2 8 23 2" xfId="4290"/>
    <cellStyle name="Input 2 8 24" xfId="1600"/>
    <cellStyle name="Input 2 8 24 2" xfId="4355"/>
    <cellStyle name="Input 2 8 25" xfId="1665"/>
    <cellStyle name="Input 2 8 25 2" xfId="4420"/>
    <cellStyle name="Input 2 8 26" xfId="1730"/>
    <cellStyle name="Input 2 8 26 2" xfId="4485"/>
    <cellStyle name="Input 2 8 27" xfId="1794"/>
    <cellStyle name="Input 2 8 27 2" xfId="4549"/>
    <cellStyle name="Input 2 8 28" xfId="1858"/>
    <cellStyle name="Input 2 8 28 2" xfId="4613"/>
    <cellStyle name="Input 2 8 29" xfId="1921"/>
    <cellStyle name="Input 2 8 29 2" xfId="4676"/>
    <cellStyle name="Input 2 8 3" xfId="240"/>
    <cellStyle name="Input 2 8 3 2" xfId="2995"/>
    <cellStyle name="Input 2 8 30" xfId="1984"/>
    <cellStyle name="Input 2 8 30 2" xfId="4739"/>
    <cellStyle name="Input 2 8 31" xfId="2046"/>
    <cellStyle name="Input 2 8 31 2" xfId="4801"/>
    <cellStyle name="Input 2 8 32" xfId="2108"/>
    <cellStyle name="Input 2 8 32 2" xfId="4863"/>
    <cellStyle name="Input 2 8 33" xfId="2170"/>
    <cellStyle name="Input 2 8 33 2" xfId="4925"/>
    <cellStyle name="Input 2 8 34" xfId="2232"/>
    <cellStyle name="Input 2 8 34 2" xfId="4987"/>
    <cellStyle name="Input 2 8 35" xfId="2293"/>
    <cellStyle name="Input 2 8 35 2" xfId="5048"/>
    <cellStyle name="Input 2 8 36" xfId="2354"/>
    <cellStyle name="Input 2 8 36 2" xfId="5109"/>
    <cellStyle name="Input 2 8 37" xfId="2415"/>
    <cellStyle name="Input 2 8 37 2" xfId="5170"/>
    <cellStyle name="Input 2 8 38" xfId="2515"/>
    <cellStyle name="Input 2 8 39" xfId="2525"/>
    <cellStyle name="Input 2 8 4" xfId="305"/>
    <cellStyle name="Input 2 8 4 2" xfId="3060"/>
    <cellStyle name="Input 2 8 40" xfId="2561"/>
    <cellStyle name="Input 2 8 41" xfId="2598"/>
    <cellStyle name="Input 2 8 42" xfId="2629"/>
    <cellStyle name="Input 2 8 43" xfId="2664"/>
    <cellStyle name="Input 2 8 44" xfId="2699"/>
    <cellStyle name="Input 2 8 45" xfId="2735"/>
    <cellStyle name="Input 2 8 46" xfId="2760"/>
    <cellStyle name="Input 2 8 47" xfId="2831"/>
    <cellStyle name="Input 2 8 5" xfId="369"/>
    <cellStyle name="Input 2 8 5 2" xfId="3124"/>
    <cellStyle name="Input 2 8 6" xfId="434"/>
    <cellStyle name="Input 2 8 6 2" xfId="3189"/>
    <cellStyle name="Input 2 8 7" xfId="498"/>
    <cellStyle name="Input 2 8 7 2" xfId="3253"/>
    <cellStyle name="Input 2 8 8" xfId="563"/>
    <cellStyle name="Input 2 8 8 2" xfId="3318"/>
    <cellStyle name="Input 2 8 9" xfId="628"/>
    <cellStyle name="Input 2 8 9 2" xfId="3383"/>
    <cellStyle name="Input 2 9" xfId="60"/>
    <cellStyle name="Input 2 9 10" xfId="678"/>
    <cellStyle name="Input 2 9 10 2" xfId="3433"/>
    <cellStyle name="Input 2 9 11" xfId="742"/>
    <cellStyle name="Input 2 9 11 2" xfId="3497"/>
    <cellStyle name="Input 2 9 12" xfId="807"/>
    <cellStyle name="Input 2 9 12 2" xfId="3562"/>
    <cellStyle name="Input 2 9 13" xfId="870"/>
    <cellStyle name="Input 2 9 13 2" xfId="3625"/>
    <cellStyle name="Input 2 9 14" xfId="934"/>
    <cellStyle name="Input 2 9 14 2" xfId="3689"/>
    <cellStyle name="Input 2 9 15" xfId="1000"/>
    <cellStyle name="Input 2 9 15 2" xfId="3755"/>
    <cellStyle name="Input 2 9 16" xfId="1064"/>
    <cellStyle name="Input 2 9 16 2" xfId="3819"/>
    <cellStyle name="Input 2 9 17" xfId="1130"/>
    <cellStyle name="Input 2 9 17 2" xfId="3885"/>
    <cellStyle name="Input 2 9 18" xfId="1195"/>
    <cellStyle name="Input 2 9 18 2" xfId="3950"/>
    <cellStyle name="Input 2 9 19" xfId="1260"/>
    <cellStyle name="Input 2 9 19 2" xfId="4015"/>
    <cellStyle name="Input 2 9 2" xfId="159"/>
    <cellStyle name="Input 2 9 2 2" xfId="2914"/>
    <cellStyle name="Input 2 9 20" xfId="1325"/>
    <cellStyle name="Input 2 9 20 2" xfId="4080"/>
    <cellStyle name="Input 2 9 21" xfId="1390"/>
    <cellStyle name="Input 2 9 21 2" xfId="4145"/>
    <cellStyle name="Input 2 9 22" xfId="1455"/>
    <cellStyle name="Input 2 9 22 2" xfId="4210"/>
    <cellStyle name="Input 2 9 23" xfId="1520"/>
    <cellStyle name="Input 2 9 23 2" xfId="4275"/>
    <cellStyle name="Input 2 9 24" xfId="1585"/>
    <cellStyle name="Input 2 9 24 2" xfId="4340"/>
    <cellStyle name="Input 2 9 25" xfId="1650"/>
    <cellStyle name="Input 2 9 25 2" xfId="4405"/>
    <cellStyle name="Input 2 9 26" xfId="1715"/>
    <cellStyle name="Input 2 9 26 2" xfId="4470"/>
    <cellStyle name="Input 2 9 27" xfId="1779"/>
    <cellStyle name="Input 2 9 27 2" xfId="4534"/>
    <cellStyle name="Input 2 9 28" xfId="1843"/>
    <cellStyle name="Input 2 9 28 2" xfId="4598"/>
    <cellStyle name="Input 2 9 29" xfId="1906"/>
    <cellStyle name="Input 2 9 29 2" xfId="4661"/>
    <cellStyle name="Input 2 9 3" xfId="225"/>
    <cellStyle name="Input 2 9 3 2" xfId="2980"/>
    <cellStyle name="Input 2 9 30" xfId="1969"/>
    <cellStyle name="Input 2 9 30 2" xfId="4724"/>
    <cellStyle name="Input 2 9 31" xfId="2031"/>
    <cellStyle name="Input 2 9 31 2" xfId="4786"/>
    <cellStyle name="Input 2 9 32" xfId="2093"/>
    <cellStyle name="Input 2 9 32 2" xfId="4848"/>
    <cellStyle name="Input 2 9 33" xfId="2155"/>
    <cellStyle name="Input 2 9 33 2" xfId="4910"/>
    <cellStyle name="Input 2 9 34" xfId="2217"/>
    <cellStyle name="Input 2 9 34 2" xfId="4972"/>
    <cellStyle name="Input 2 9 35" xfId="2278"/>
    <cellStyle name="Input 2 9 35 2" xfId="5033"/>
    <cellStyle name="Input 2 9 36" xfId="2339"/>
    <cellStyle name="Input 2 9 36 2" xfId="5094"/>
    <cellStyle name="Input 2 9 37" xfId="2400"/>
    <cellStyle name="Input 2 9 37 2" xfId="5155"/>
    <cellStyle name="Input 2 9 38" xfId="2834"/>
    <cellStyle name="Input 2 9 4" xfId="290"/>
    <cellStyle name="Input 2 9 4 2" xfId="3045"/>
    <cellStyle name="Input 2 9 5" xfId="354"/>
    <cellStyle name="Input 2 9 5 2" xfId="3109"/>
    <cellStyle name="Input 2 9 6" xfId="419"/>
    <cellStyle name="Input 2 9 6 2" xfId="3174"/>
    <cellStyle name="Input 2 9 7" xfId="483"/>
    <cellStyle name="Input 2 9 7 2" xfId="3238"/>
    <cellStyle name="Input 2 9 8" xfId="548"/>
    <cellStyle name="Input 2 9 8 2" xfId="3303"/>
    <cellStyle name="Input 2 9 9" xfId="613"/>
    <cellStyle name="Input 2 9 9 2" xfId="3368"/>
    <cellStyle name="Komma" xfId="1" builtinId="3"/>
    <cellStyle name="Komma 2" xfId="31"/>
    <cellStyle name="Kontrollér celle" xfId="32"/>
    <cellStyle name="Link" xfId="5211" builtinId="8"/>
    <cellStyle name="Link 2" xfId="4"/>
    <cellStyle name="Link 3" xfId="33"/>
    <cellStyle name="Markeringsfarve1 2" xfId="34"/>
    <cellStyle name="Markeringsfarve2 2" xfId="35"/>
    <cellStyle name="Markeringsfarve3 2" xfId="36"/>
    <cellStyle name="Markeringsfarve4 2" xfId="37"/>
    <cellStyle name="Markeringsfarve5 2" xfId="38"/>
    <cellStyle name="Markeringsfarve6 2" xfId="39"/>
    <cellStyle name="Neutral 2" xfId="40"/>
    <cellStyle name="Normal" xfId="0" builtinId="0"/>
    <cellStyle name="Normal 12" xfId="5"/>
    <cellStyle name="Normal 12 2" xfId="50"/>
    <cellStyle name="Normal 12 2 2" xfId="52"/>
    <cellStyle name="Normal 2" xfId="3"/>
    <cellStyle name="Normal 2 2" xfId="5210"/>
    <cellStyle name="Normal 3" xfId="51"/>
    <cellStyle name="Normal 4" xfId="5209"/>
    <cellStyle name="Output 2" xfId="41"/>
    <cellStyle name="Output 2 10" xfId="100"/>
    <cellStyle name="Output 2 10 10" xfId="718"/>
    <cellStyle name="Output 2 10 10 2" xfId="3473"/>
    <cellStyle name="Output 2 10 11" xfId="782"/>
    <cellStyle name="Output 2 10 11 2" xfId="3537"/>
    <cellStyle name="Output 2 10 12" xfId="847"/>
    <cellStyle name="Output 2 10 12 2" xfId="3602"/>
    <cellStyle name="Output 2 10 13" xfId="910"/>
    <cellStyle name="Output 2 10 13 2" xfId="3665"/>
    <cellStyle name="Output 2 10 14" xfId="974"/>
    <cellStyle name="Output 2 10 14 2" xfId="3729"/>
    <cellStyle name="Output 2 10 15" xfId="1040"/>
    <cellStyle name="Output 2 10 15 2" xfId="3795"/>
    <cellStyle name="Output 2 10 16" xfId="1104"/>
    <cellStyle name="Output 2 10 16 2" xfId="3859"/>
    <cellStyle name="Output 2 10 17" xfId="1170"/>
    <cellStyle name="Output 2 10 17 2" xfId="3925"/>
    <cellStyle name="Output 2 10 18" xfId="1235"/>
    <cellStyle name="Output 2 10 18 2" xfId="3990"/>
    <cellStyle name="Output 2 10 19" xfId="1300"/>
    <cellStyle name="Output 2 10 19 2" xfId="4055"/>
    <cellStyle name="Output 2 10 2" xfId="199"/>
    <cellStyle name="Output 2 10 2 2" xfId="2954"/>
    <cellStyle name="Output 2 10 20" xfId="1365"/>
    <cellStyle name="Output 2 10 20 2" xfId="4120"/>
    <cellStyle name="Output 2 10 21" xfId="1430"/>
    <cellStyle name="Output 2 10 21 2" xfId="4185"/>
    <cellStyle name="Output 2 10 22" xfId="1495"/>
    <cellStyle name="Output 2 10 22 2" xfId="4250"/>
    <cellStyle name="Output 2 10 23" xfId="1560"/>
    <cellStyle name="Output 2 10 23 2" xfId="4315"/>
    <cellStyle name="Output 2 10 24" xfId="1625"/>
    <cellStyle name="Output 2 10 24 2" xfId="4380"/>
    <cellStyle name="Output 2 10 25" xfId="1690"/>
    <cellStyle name="Output 2 10 25 2" xfId="4445"/>
    <cellStyle name="Output 2 10 26" xfId="1755"/>
    <cellStyle name="Output 2 10 26 2" xfId="4510"/>
    <cellStyle name="Output 2 10 27" xfId="1819"/>
    <cellStyle name="Output 2 10 27 2" xfId="4574"/>
    <cellStyle name="Output 2 10 28" xfId="1883"/>
    <cellStyle name="Output 2 10 28 2" xfId="4638"/>
    <cellStyle name="Output 2 10 29" xfId="1946"/>
    <cellStyle name="Output 2 10 29 2" xfId="4701"/>
    <cellStyle name="Output 2 10 3" xfId="265"/>
    <cellStyle name="Output 2 10 3 2" xfId="3020"/>
    <cellStyle name="Output 2 10 30" xfId="2009"/>
    <cellStyle name="Output 2 10 30 2" xfId="4764"/>
    <cellStyle name="Output 2 10 31" xfId="2071"/>
    <cellStyle name="Output 2 10 31 2" xfId="4826"/>
    <cellStyle name="Output 2 10 32" xfId="2133"/>
    <cellStyle name="Output 2 10 32 2" xfId="4888"/>
    <cellStyle name="Output 2 10 33" xfId="2195"/>
    <cellStyle name="Output 2 10 33 2" xfId="4950"/>
    <cellStyle name="Output 2 10 34" xfId="2257"/>
    <cellStyle name="Output 2 10 34 2" xfId="5012"/>
    <cellStyle name="Output 2 10 35" xfId="2318"/>
    <cellStyle name="Output 2 10 35 2" xfId="5073"/>
    <cellStyle name="Output 2 10 36" xfId="2379"/>
    <cellStyle name="Output 2 10 36 2" xfId="5134"/>
    <cellStyle name="Output 2 10 37" xfId="2440"/>
    <cellStyle name="Output 2 10 37 2" xfId="5195"/>
    <cellStyle name="Output 2 10 38" xfId="2855"/>
    <cellStyle name="Output 2 10 4" xfId="330"/>
    <cellStyle name="Output 2 10 4 2" xfId="3085"/>
    <cellStyle name="Output 2 10 5" xfId="394"/>
    <cellStyle name="Output 2 10 5 2" xfId="3149"/>
    <cellStyle name="Output 2 10 6" xfId="459"/>
    <cellStyle name="Output 2 10 6 2" xfId="3214"/>
    <cellStyle name="Output 2 10 7" xfId="523"/>
    <cellStyle name="Output 2 10 7 2" xfId="3278"/>
    <cellStyle name="Output 2 10 8" xfId="588"/>
    <cellStyle name="Output 2 10 8 2" xfId="3343"/>
    <cellStyle name="Output 2 10 9" xfId="653"/>
    <cellStyle name="Output 2 10 9 2" xfId="3408"/>
    <cellStyle name="Output 2 11" xfId="103"/>
    <cellStyle name="Output 2 11 10" xfId="721"/>
    <cellStyle name="Output 2 11 10 2" xfId="3476"/>
    <cellStyle name="Output 2 11 11" xfId="785"/>
    <cellStyle name="Output 2 11 11 2" xfId="3540"/>
    <cellStyle name="Output 2 11 12" xfId="850"/>
    <cellStyle name="Output 2 11 12 2" xfId="3605"/>
    <cellStyle name="Output 2 11 13" xfId="913"/>
    <cellStyle name="Output 2 11 13 2" xfId="3668"/>
    <cellStyle name="Output 2 11 14" xfId="977"/>
    <cellStyle name="Output 2 11 14 2" xfId="3732"/>
    <cellStyle name="Output 2 11 15" xfId="1043"/>
    <cellStyle name="Output 2 11 15 2" xfId="3798"/>
    <cellStyle name="Output 2 11 16" xfId="1107"/>
    <cellStyle name="Output 2 11 16 2" xfId="3862"/>
    <cellStyle name="Output 2 11 17" xfId="1173"/>
    <cellStyle name="Output 2 11 17 2" xfId="3928"/>
    <cellStyle name="Output 2 11 18" xfId="1238"/>
    <cellStyle name="Output 2 11 18 2" xfId="3993"/>
    <cellStyle name="Output 2 11 19" xfId="1303"/>
    <cellStyle name="Output 2 11 19 2" xfId="4058"/>
    <cellStyle name="Output 2 11 2" xfId="202"/>
    <cellStyle name="Output 2 11 2 2" xfId="2957"/>
    <cellStyle name="Output 2 11 20" xfId="1368"/>
    <cellStyle name="Output 2 11 20 2" xfId="4123"/>
    <cellStyle name="Output 2 11 21" xfId="1433"/>
    <cellStyle name="Output 2 11 21 2" xfId="4188"/>
    <cellStyle name="Output 2 11 22" xfId="1498"/>
    <cellStyle name="Output 2 11 22 2" xfId="4253"/>
    <cellStyle name="Output 2 11 23" xfId="1563"/>
    <cellStyle name="Output 2 11 23 2" xfId="4318"/>
    <cellStyle name="Output 2 11 24" xfId="1628"/>
    <cellStyle name="Output 2 11 24 2" xfId="4383"/>
    <cellStyle name="Output 2 11 25" xfId="1693"/>
    <cellStyle name="Output 2 11 25 2" xfId="4448"/>
    <cellStyle name="Output 2 11 26" xfId="1758"/>
    <cellStyle name="Output 2 11 26 2" xfId="4513"/>
    <cellStyle name="Output 2 11 27" xfId="1822"/>
    <cellStyle name="Output 2 11 27 2" xfId="4577"/>
    <cellStyle name="Output 2 11 28" xfId="1886"/>
    <cellStyle name="Output 2 11 28 2" xfId="4641"/>
    <cellStyle name="Output 2 11 29" xfId="1949"/>
    <cellStyle name="Output 2 11 29 2" xfId="4704"/>
    <cellStyle name="Output 2 11 3" xfId="268"/>
    <cellStyle name="Output 2 11 3 2" xfId="3023"/>
    <cellStyle name="Output 2 11 30" xfId="2012"/>
    <cellStyle name="Output 2 11 30 2" xfId="4767"/>
    <cellStyle name="Output 2 11 31" xfId="2074"/>
    <cellStyle name="Output 2 11 31 2" xfId="4829"/>
    <cellStyle name="Output 2 11 32" xfId="2136"/>
    <cellStyle name="Output 2 11 32 2" xfId="4891"/>
    <cellStyle name="Output 2 11 33" xfId="2198"/>
    <cellStyle name="Output 2 11 33 2" xfId="4953"/>
    <cellStyle name="Output 2 11 34" xfId="2260"/>
    <cellStyle name="Output 2 11 34 2" xfId="5015"/>
    <cellStyle name="Output 2 11 35" xfId="2321"/>
    <cellStyle name="Output 2 11 35 2" xfId="5076"/>
    <cellStyle name="Output 2 11 36" xfId="2382"/>
    <cellStyle name="Output 2 11 36 2" xfId="5137"/>
    <cellStyle name="Output 2 11 37" xfId="2443"/>
    <cellStyle name="Output 2 11 37 2" xfId="5198"/>
    <cellStyle name="Output 2 11 38" xfId="2858"/>
    <cellStyle name="Output 2 11 4" xfId="333"/>
    <cellStyle name="Output 2 11 4 2" xfId="3088"/>
    <cellStyle name="Output 2 11 5" xfId="397"/>
    <cellStyle name="Output 2 11 5 2" xfId="3152"/>
    <cellStyle name="Output 2 11 6" xfId="462"/>
    <cellStyle name="Output 2 11 6 2" xfId="3217"/>
    <cellStyle name="Output 2 11 7" xfId="526"/>
    <cellStyle name="Output 2 11 7 2" xfId="3281"/>
    <cellStyle name="Output 2 11 8" xfId="591"/>
    <cellStyle name="Output 2 11 8 2" xfId="3346"/>
    <cellStyle name="Output 2 11 9" xfId="656"/>
    <cellStyle name="Output 2 11 9 2" xfId="3411"/>
    <cellStyle name="Output 2 12" xfId="106"/>
    <cellStyle name="Output 2 12 10" xfId="724"/>
    <cellStyle name="Output 2 12 10 2" xfId="3479"/>
    <cellStyle name="Output 2 12 11" xfId="788"/>
    <cellStyle name="Output 2 12 11 2" xfId="3543"/>
    <cellStyle name="Output 2 12 12" xfId="853"/>
    <cellStyle name="Output 2 12 12 2" xfId="3608"/>
    <cellStyle name="Output 2 12 13" xfId="916"/>
    <cellStyle name="Output 2 12 13 2" xfId="3671"/>
    <cellStyle name="Output 2 12 14" xfId="980"/>
    <cellStyle name="Output 2 12 14 2" xfId="3735"/>
    <cellStyle name="Output 2 12 15" xfId="1046"/>
    <cellStyle name="Output 2 12 15 2" xfId="3801"/>
    <cellStyle name="Output 2 12 16" xfId="1110"/>
    <cellStyle name="Output 2 12 16 2" xfId="3865"/>
    <cellStyle name="Output 2 12 17" xfId="1176"/>
    <cellStyle name="Output 2 12 17 2" xfId="3931"/>
    <cellStyle name="Output 2 12 18" xfId="1241"/>
    <cellStyle name="Output 2 12 18 2" xfId="3996"/>
    <cellStyle name="Output 2 12 19" xfId="1306"/>
    <cellStyle name="Output 2 12 19 2" xfId="4061"/>
    <cellStyle name="Output 2 12 2" xfId="205"/>
    <cellStyle name="Output 2 12 2 2" xfId="2960"/>
    <cellStyle name="Output 2 12 20" xfId="1371"/>
    <cellStyle name="Output 2 12 20 2" xfId="4126"/>
    <cellStyle name="Output 2 12 21" xfId="1436"/>
    <cellStyle name="Output 2 12 21 2" xfId="4191"/>
    <cellStyle name="Output 2 12 22" xfId="1501"/>
    <cellStyle name="Output 2 12 22 2" xfId="4256"/>
    <cellStyle name="Output 2 12 23" xfId="1566"/>
    <cellStyle name="Output 2 12 23 2" xfId="4321"/>
    <cellStyle name="Output 2 12 24" xfId="1631"/>
    <cellStyle name="Output 2 12 24 2" xfId="4386"/>
    <cellStyle name="Output 2 12 25" xfId="1696"/>
    <cellStyle name="Output 2 12 25 2" xfId="4451"/>
    <cellStyle name="Output 2 12 26" xfId="1761"/>
    <cellStyle name="Output 2 12 26 2" xfId="4516"/>
    <cellStyle name="Output 2 12 27" xfId="1825"/>
    <cellStyle name="Output 2 12 27 2" xfId="4580"/>
    <cellStyle name="Output 2 12 28" xfId="1889"/>
    <cellStyle name="Output 2 12 28 2" xfId="4644"/>
    <cellStyle name="Output 2 12 29" xfId="1952"/>
    <cellStyle name="Output 2 12 29 2" xfId="4707"/>
    <cellStyle name="Output 2 12 3" xfId="271"/>
    <cellStyle name="Output 2 12 3 2" xfId="3026"/>
    <cellStyle name="Output 2 12 30" xfId="2015"/>
    <cellStyle name="Output 2 12 30 2" xfId="4770"/>
    <cellStyle name="Output 2 12 31" xfId="2077"/>
    <cellStyle name="Output 2 12 31 2" xfId="4832"/>
    <cellStyle name="Output 2 12 32" xfId="2139"/>
    <cellStyle name="Output 2 12 32 2" xfId="4894"/>
    <cellStyle name="Output 2 12 33" xfId="2201"/>
    <cellStyle name="Output 2 12 33 2" xfId="4956"/>
    <cellStyle name="Output 2 12 34" xfId="2263"/>
    <cellStyle name="Output 2 12 34 2" xfId="5018"/>
    <cellStyle name="Output 2 12 35" xfId="2324"/>
    <cellStyle name="Output 2 12 35 2" xfId="5079"/>
    <cellStyle name="Output 2 12 36" xfId="2385"/>
    <cellStyle name="Output 2 12 36 2" xfId="5140"/>
    <cellStyle name="Output 2 12 37" xfId="2446"/>
    <cellStyle name="Output 2 12 37 2" xfId="5201"/>
    <cellStyle name="Output 2 12 38" xfId="2861"/>
    <cellStyle name="Output 2 12 4" xfId="336"/>
    <cellStyle name="Output 2 12 4 2" xfId="3091"/>
    <cellStyle name="Output 2 12 5" xfId="400"/>
    <cellStyle name="Output 2 12 5 2" xfId="3155"/>
    <cellStyle name="Output 2 12 6" xfId="465"/>
    <cellStyle name="Output 2 12 6 2" xfId="3220"/>
    <cellStyle name="Output 2 12 7" xfId="529"/>
    <cellStyle name="Output 2 12 7 2" xfId="3284"/>
    <cellStyle name="Output 2 12 8" xfId="594"/>
    <cellStyle name="Output 2 12 8 2" xfId="3349"/>
    <cellStyle name="Output 2 12 9" xfId="659"/>
    <cellStyle name="Output 2 12 9 2" xfId="3414"/>
    <cellStyle name="Output 2 13" xfId="108"/>
    <cellStyle name="Output 2 13 10" xfId="726"/>
    <cellStyle name="Output 2 13 10 2" xfId="3481"/>
    <cellStyle name="Output 2 13 11" xfId="790"/>
    <cellStyle name="Output 2 13 11 2" xfId="3545"/>
    <cellStyle name="Output 2 13 12" xfId="855"/>
    <cellStyle name="Output 2 13 12 2" xfId="3610"/>
    <cellStyle name="Output 2 13 13" xfId="918"/>
    <cellStyle name="Output 2 13 13 2" xfId="3673"/>
    <cellStyle name="Output 2 13 14" xfId="982"/>
    <cellStyle name="Output 2 13 14 2" xfId="3737"/>
    <cellStyle name="Output 2 13 15" xfId="1048"/>
    <cellStyle name="Output 2 13 15 2" xfId="3803"/>
    <cellStyle name="Output 2 13 16" xfId="1112"/>
    <cellStyle name="Output 2 13 16 2" xfId="3867"/>
    <cellStyle name="Output 2 13 17" xfId="1178"/>
    <cellStyle name="Output 2 13 17 2" xfId="3933"/>
    <cellStyle name="Output 2 13 18" xfId="1243"/>
    <cellStyle name="Output 2 13 18 2" xfId="3998"/>
    <cellStyle name="Output 2 13 19" xfId="1308"/>
    <cellStyle name="Output 2 13 19 2" xfId="4063"/>
    <cellStyle name="Output 2 13 2" xfId="207"/>
    <cellStyle name="Output 2 13 2 2" xfId="2962"/>
    <cellStyle name="Output 2 13 20" xfId="1373"/>
    <cellStyle name="Output 2 13 20 2" xfId="4128"/>
    <cellStyle name="Output 2 13 21" xfId="1438"/>
    <cellStyle name="Output 2 13 21 2" xfId="4193"/>
    <cellStyle name="Output 2 13 22" xfId="1503"/>
    <cellStyle name="Output 2 13 22 2" xfId="4258"/>
    <cellStyle name="Output 2 13 23" xfId="1568"/>
    <cellStyle name="Output 2 13 23 2" xfId="4323"/>
    <cellStyle name="Output 2 13 24" xfId="1633"/>
    <cellStyle name="Output 2 13 24 2" xfId="4388"/>
    <cellStyle name="Output 2 13 25" xfId="1698"/>
    <cellStyle name="Output 2 13 25 2" xfId="4453"/>
    <cellStyle name="Output 2 13 26" xfId="1763"/>
    <cellStyle name="Output 2 13 26 2" xfId="4518"/>
    <cellStyle name="Output 2 13 27" xfId="1827"/>
    <cellStyle name="Output 2 13 27 2" xfId="4582"/>
    <cellStyle name="Output 2 13 28" xfId="1891"/>
    <cellStyle name="Output 2 13 28 2" xfId="4646"/>
    <cellStyle name="Output 2 13 29" xfId="1954"/>
    <cellStyle name="Output 2 13 29 2" xfId="4709"/>
    <cellStyle name="Output 2 13 3" xfId="273"/>
    <cellStyle name="Output 2 13 3 2" xfId="3028"/>
    <cellStyle name="Output 2 13 30" xfId="2017"/>
    <cellStyle name="Output 2 13 30 2" xfId="4772"/>
    <cellStyle name="Output 2 13 31" xfId="2079"/>
    <cellStyle name="Output 2 13 31 2" xfId="4834"/>
    <cellStyle name="Output 2 13 32" xfId="2141"/>
    <cellStyle name="Output 2 13 32 2" xfId="4896"/>
    <cellStyle name="Output 2 13 33" xfId="2203"/>
    <cellStyle name="Output 2 13 33 2" xfId="4958"/>
    <cellStyle name="Output 2 13 34" xfId="2265"/>
    <cellStyle name="Output 2 13 34 2" xfId="5020"/>
    <cellStyle name="Output 2 13 35" xfId="2326"/>
    <cellStyle name="Output 2 13 35 2" xfId="5081"/>
    <cellStyle name="Output 2 13 36" xfId="2387"/>
    <cellStyle name="Output 2 13 36 2" xfId="5142"/>
    <cellStyle name="Output 2 13 37" xfId="2448"/>
    <cellStyle name="Output 2 13 37 2" xfId="5203"/>
    <cellStyle name="Output 2 13 38" xfId="2863"/>
    <cellStyle name="Output 2 13 4" xfId="338"/>
    <cellStyle name="Output 2 13 4 2" xfId="3093"/>
    <cellStyle name="Output 2 13 5" xfId="402"/>
    <cellStyle name="Output 2 13 5 2" xfId="3157"/>
    <cellStyle name="Output 2 13 6" xfId="467"/>
    <cellStyle name="Output 2 13 6 2" xfId="3222"/>
    <cellStyle name="Output 2 13 7" xfId="531"/>
    <cellStyle name="Output 2 13 7 2" xfId="3286"/>
    <cellStyle name="Output 2 13 8" xfId="596"/>
    <cellStyle name="Output 2 13 8 2" xfId="3351"/>
    <cellStyle name="Output 2 13 9" xfId="661"/>
    <cellStyle name="Output 2 13 9 2" xfId="3416"/>
    <cellStyle name="Output 2 14" xfId="136"/>
    <cellStyle name="Output 2 14 2" xfId="2891"/>
    <cellStyle name="Output 2 15" xfId="140"/>
    <cellStyle name="Output 2 15 2" xfId="2895"/>
    <cellStyle name="Output 2 16" xfId="117"/>
    <cellStyle name="Output 2 16 2" xfId="2872"/>
    <cellStyle name="Output 2 17" xfId="148"/>
    <cellStyle name="Output 2 17 2" xfId="2903"/>
    <cellStyle name="Output 2 18" xfId="213"/>
    <cellStyle name="Output 2 18 2" xfId="2968"/>
    <cellStyle name="Output 2 19" xfId="278"/>
    <cellStyle name="Output 2 19 2" xfId="3033"/>
    <cellStyle name="Output 2 2" xfId="77"/>
    <cellStyle name="Output 2 2 10" xfId="695"/>
    <cellStyle name="Output 2 2 10 2" xfId="3450"/>
    <cellStyle name="Output 2 2 11" xfId="759"/>
    <cellStyle name="Output 2 2 11 2" xfId="3514"/>
    <cellStyle name="Output 2 2 12" xfId="824"/>
    <cellStyle name="Output 2 2 12 2" xfId="3579"/>
    <cellStyle name="Output 2 2 13" xfId="887"/>
    <cellStyle name="Output 2 2 13 2" xfId="3642"/>
    <cellStyle name="Output 2 2 14" xfId="951"/>
    <cellStyle name="Output 2 2 14 2" xfId="3706"/>
    <cellStyle name="Output 2 2 15" xfId="1017"/>
    <cellStyle name="Output 2 2 15 2" xfId="3772"/>
    <cellStyle name="Output 2 2 16" xfId="1081"/>
    <cellStyle name="Output 2 2 16 2" xfId="3836"/>
    <cellStyle name="Output 2 2 17" xfId="1147"/>
    <cellStyle name="Output 2 2 17 2" xfId="3902"/>
    <cellStyle name="Output 2 2 18" xfId="1212"/>
    <cellStyle name="Output 2 2 18 2" xfId="3967"/>
    <cellStyle name="Output 2 2 19" xfId="1277"/>
    <cellStyle name="Output 2 2 19 2" xfId="4032"/>
    <cellStyle name="Output 2 2 2" xfId="176"/>
    <cellStyle name="Output 2 2 2 2" xfId="2931"/>
    <cellStyle name="Output 2 2 20" xfId="1342"/>
    <cellStyle name="Output 2 2 20 2" xfId="4097"/>
    <cellStyle name="Output 2 2 21" xfId="1407"/>
    <cellStyle name="Output 2 2 21 2" xfId="4162"/>
    <cellStyle name="Output 2 2 22" xfId="1472"/>
    <cellStyle name="Output 2 2 22 2" xfId="4227"/>
    <cellStyle name="Output 2 2 23" xfId="1537"/>
    <cellStyle name="Output 2 2 23 2" xfId="4292"/>
    <cellStyle name="Output 2 2 24" xfId="1602"/>
    <cellStyle name="Output 2 2 24 2" xfId="4357"/>
    <cellStyle name="Output 2 2 25" xfId="1667"/>
    <cellStyle name="Output 2 2 25 2" xfId="4422"/>
    <cellStyle name="Output 2 2 26" xfId="1732"/>
    <cellStyle name="Output 2 2 26 2" xfId="4487"/>
    <cellStyle name="Output 2 2 27" xfId="1796"/>
    <cellStyle name="Output 2 2 27 2" xfId="4551"/>
    <cellStyle name="Output 2 2 28" xfId="1860"/>
    <cellStyle name="Output 2 2 28 2" xfId="4615"/>
    <cellStyle name="Output 2 2 29" xfId="1923"/>
    <cellStyle name="Output 2 2 29 2" xfId="4678"/>
    <cellStyle name="Output 2 2 3" xfId="242"/>
    <cellStyle name="Output 2 2 3 2" xfId="2997"/>
    <cellStyle name="Output 2 2 30" xfId="1986"/>
    <cellStyle name="Output 2 2 30 2" xfId="4741"/>
    <cellStyle name="Output 2 2 31" xfId="2048"/>
    <cellStyle name="Output 2 2 31 2" xfId="4803"/>
    <cellStyle name="Output 2 2 32" xfId="2110"/>
    <cellStyle name="Output 2 2 32 2" xfId="4865"/>
    <cellStyle name="Output 2 2 33" xfId="2172"/>
    <cellStyle name="Output 2 2 33 2" xfId="4927"/>
    <cellStyle name="Output 2 2 34" xfId="2234"/>
    <cellStyle name="Output 2 2 34 2" xfId="4989"/>
    <cellStyle name="Output 2 2 35" xfId="2295"/>
    <cellStyle name="Output 2 2 35 2" xfId="5050"/>
    <cellStyle name="Output 2 2 36" xfId="2356"/>
    <cellStyle name="Output 2 2 36 2" xfId="5111"/>
    <cellStyle name="Output 2 2 37" xfId="2417"/>
    <cellStyle name="Output 2 2 37 2" xfId="5172"/>
    <cellStyle name="Output 2 2 38" xfId="2490"/>
    <cellStyle name="Output 2 2 39" xfId="2533"/>
    <cellStyle name="Output 2 2 4" xfId="307"/>
    <cellStyle name="Output 2 2 4 2" xfId="3062"/>
    <cellStyle name="Output 2 2 40" xfId="2601"/>
    <cellStyle name="Output 2 2 41" xfId="2636"/>
    <cellStyle name="Output 2 2 42" xfId="2671"/>
    <cellStyle name="Output 2 2 43" xfId="2707"/>
    <cellStyle name="Output 2 2 44" xfId="2741"/>
    <cellStyle name="Output 2 2 45" xfId="2805"/>
    <cellStyle name="Output 2 2 5" xfId="371"/>
    <cellStyle name="Output 2 2 5 2" xfId="3126"/>
    <cellStyle name="Output 2 2 6" xfId="436"/>
    <cellStyle name="Output 2 2 6 2" xfId="3191"/>
    <cellStyle name="Output 2 2 7" xfId="500"/>
    <cellStyle name="Output 2 2 7 2" xfId="3255"/>
    <cellStyle name="Output 2 2 8" xfId="565"/>
    <cellStyle name="Output 2 2 8 2" xfId="3320"/>
    <cellStyle name="Output 2 2 9" xfId="630"/>
    <cellStyle name="Output 2 2 9 2" xfId="3385"/>
    <cellStyle name="Output 2 20" xfId="343"/>
    <cellStyle name="Output 2 20 2" xfId="3098"/>
    <cellStyle name="Output 2 21" xfId="407"/>
    <cellStyle name="Output 2 21 2" xfId="3162"/>
    <cellStyle name="Output 2 22" xfId="472"/>
    <cellStyle name="Output 2 22 2" xfId="3227"/>
    <cellStyle name="Output 2 23" xfId="536"/>
    <cellStyle name="Output 2 23 2" xfId="3291"/>
    <cellStyle name="Output 2 24" xfId="601"/>
    <cellStyle name="Output 2 24 2" xfId="3356"/>
    <cellStyle name="Output 2 25" xfId="666"/>
    <cellStyle name="Output 2 25 2" xfId="3421"/>
    <cellStyle name="Output 2 26" xfId="603"/>
    <cellStyle name="Output 2 26 2" xfId="3358"/>
    <cellStyle name="Output 2 27" xfId="795"/>
    <cellStyle name="Output 2 27 2" xfId="3550"/>
    <cellStyle name="Output 2 28" xfId="731"/>
    <cellStyle name="Output 2 28 2" xfId="3486"/>
    <cellStyle name="Output 2 29" xfId="797"/>
    <cellStyle name="Output 2 29 2" xfId="3552"/>
    <cellStyle name="Output 2 3" xfId="73"/>
    <cellStyle name="Output 2 3 10" xfId="691"/>
    <cellStyle name="Output 2 3 10 2" xfId="3446"/>
    <cellStyle name="Output 2 3 11" xfId="755"/>
    <cellStyle name="Output 2 3 11 2" xfId="3510"/>
    <cellStyle name="Output 2 3 12" xfId="820"/>
    <cellStyle name="Output 2 3 12 2" xfId="3575"/>
    <cellStyle name="Output 2 3 13" xfId="883"/>
    <cellStyle name="Output 2 3 13 2" xfId="3638"/>
    <cellStyle name="Output 2 3 14" xfId="947"/>
    <cellStyle name="Output 2 3 14 2" xfId="3702"/>
    <cellStyle name="Output 2 3 15" xfId="1013"/>
    <cellStyle name="Output 2 3 15 2" xfId="3768"/>
    <cellStyle name="Output 2 3 16" xfId="1077"/>
    <cellStyle name="Output 2 3 16 2" xfId="3832"/>
    <cellStyle name="Output 2 3 17" xfId="1143"/>
    <cellStyle name="Output 2 3 17 2" xfId="3898"/>
    <cellStyle name="Output 2 3 18" xfId="1208"/>
    <cellStyle name="Output 2 3 18 2" xfId="3963"/>
    <cellStyle name="Output 2 3 19" xfId="1273"/>
    <cellStyle name="Output 2 3 19 2" xfId="4028"/>
    <cellStyle name="Output 2 3 2" xfId="172"/>
    <cellStyle name="Output 2 3 2 2" xfId="2927"/>
    <cellStyle name="Output 2 3 20" xfId="1338"/>
    <cellStyle name="Output 2 3 20 2" xfId="4093"/>
    <cellStyle name="Output 2 3 21" xfId="1403"/>
    <cellStyle name="Output 2 3 21 2" xfId="4158"/>
    <cellStyle name="Output 2 3 22" xfId="1468"/>
    <cellStyle name="Output 2 3 22 2" xfId="4223"/>
    <cellStyle name="Output 2 3 23" xfId="1533"/>
    <cellStyle name="Output 2 3 23 2" xfId="4288"/>
    <cellStyle name="Output 2 3 24" xfId="1598"/>
    <cellStyle name="Output 2 3 24 2" xfId="4353"/>
    <cellStyle name="Output 2 3 25" xfId="1663"/>
    <cellStyle name="Output 2 3 25 2" xfId="4418"/>
    <cellStyle name="Output 2 3 26" xfId="1728"/>
    <cellStyle name="Output 2 3 26 2" xfId="4483"/>
    <cellStyle name="Output 2 3 27" xfId="1792"/>
    <cellStyle name="Output 2 3 27 2" xfId="4547"/>
    <cellStyle name="Output 2 3 28" xfId="1856"/>
    <cellStyle name="Output 2 3 28 2" xfId="4611"/>
    <cellStyle name="Output 2 3 29" xfId="1919"/>
    <cellStyle name="Output 2 3 29 2" xfId="4674"/>
    <cellStyle name="Output 2 3 3" xfId="238"/>
    <cellStyle name="Output 2 3 3 2" xfId="2993"/>
    <cellStyle name="Output 2 3 30" xfId="1982"/>
    <cellStyle name="Output 2 3 30 2" xfId="4737"/>
    <cellStyle name="Output 2 3 31" xfId="2044"/>
    <cellStyle name="Output 2 3 31 2" xfId="4799"/>
    <cellStyle name="Output 2 3 32" xfId="2106"/>
    <cellStyle name="Output 2 3 32 2" xfId="4861"/>
    <cellStyle name="Output 2 3 33" xfId="2168"/>
    <cellStyle name="Output 2 3 33 2" xfId="4923"/>
    <cellStyle name="Output 2 3 34" xfId="2230"/>
    <cellStyle name="Output 2 3 34 2" xfId="4985"/>
    <cellStyle name="Output 2 3 35" xfId="2291"/>
    <cellStyle name="Output 2 3 35 2" xfId="5046"/>
    <cellStyle name="Output 2 3 36" xfId="2352"/>
    <cellStyle name="Output 2 3 36 2" xfId="5107"/>
    <cellStyle name="Output 2 3 37" xfId="2413"/>
    <cellStyle name="Output 2 3 37 2" xfId="5168"/>
    <cellStyle name="Output 2 3 38" xfId="2464"/>
    <cellStyle name="Output 2 3 39" xfId="2544"/>
    <cellStyle name="Output 2 3 4" xfId="303"/>
    <cellStyle name="Output 2 3 4 2" xfId="3058"/>
    <cellStyle name="Output 2 3 40" xfId="2581"/>
    <cellStyle name="Output 2 3 41" xfId="2612"/>
    <cellStyle name="Output 2 3 42" xfId="2647"/>
    <cellStyle name="Output 2 3 43" xfId="2682"/>
    <cellStyle name="Output 2 3 44" xfId="2718"/>
    <cellStyle name="Output 2 3 45" xfId="2478"/>
    <cellStyle name="Output 2 3 46" xfId="2774"/>
    <cellStyle name="Output 2 3 47" xfId="2792"/>
    <cellStyle name="Output 2 3 48" xfId="2818"/>
    <cellStyle name="Output 2 3 5" xfId="367"/>
    <cellStyle name="Output 2 3 5 2" xfId="3122"/>
    <cellStyle name="Output 2 3 6" xfId="432"/>
    <cellStyle name="Output 2 3 6 2" xfId="3187"/>
    <cellStyle name="Output 2 3 7" xfId="496"/>
    <cellStyle name="Output 2 3 7 2" xfId="3251"/>
    <cellStyle name="Output 2 3 8" xfId="561"/>
    <cellStyle name="Output 2 3 8 2" xfId="3316"/>
    <cellStyle name="Output 2 3 9" xfId="626"/>
    <cellStyle name="Output 2 3 9 2" xfId="3381"/>
    <cellStyle name="Output 2 30" xfId="119"/>
    <cellStyle name="Output 2 30 2" xfId="2874"/>
    <cellStyle name="Output 2 31" xfId="925"/>
    <cellStyle name="Output 2 31 2" xfId="3680"/>
    <cellStyle name="Output 2 32" xfId="1118"/>
    <cellStyle name="Output 2 32 2" xfId="3873"/>
    <cellStyle name="Output 2 33" xfId="1183"/>
    <cellStyle name="Output 2 33 2" xfId="3938"/>
    <cellStyle name="Output 2 34" xfId="1248"/>
    <cellStyle name="Output 2 34 2" xfId="4003"/>
    <cellStyle name="Output 2 35" xfId="1313"/>
    <cellStyle name="Output 2 35 2" xfId="4068"/>
    <cellStyle name="Output 2 36" xfId="1378"/>
    <cellStyle name="Output 2 36 2" xfId="4133"/>
    <cellStyle name="Output 2 37" xfId="1443"/>
    <cellStyle name="Output 2 37 2" xfId="4198"/>
    <cellStyle name="Output 2 38" xfId="1508"/>
    <cellStyle name="Output 2 38 2" xfId="4263"/>
    <cellStyle name="Output 2 39" xfId="1573"/>
    <cellStyle name="Output 2 39 2" xfId="4328"/>
    <cellStyle name="Output 2 4" xfId="87"/>
    <cellStyle name="Output 2 4 10" xfId="705"/>
    <cellStyle name="Output 2 4 10 2" xfId="3460"/>
    <cellStyle name="Output 2 4 11" xfId="769"/>
    <cellStyle name="Output 2 4 11 2" xfId="3524"/>
    <cellStyle name="Output 2 4 12" xfId="834"/>
    <cellStyle name="Output 2 4 12 2" xfId="3589"/>
    <cellStyle name="Output 2 4 13" xfId="897"/>
    <cellStyle name="Output 2 4 13 2" xfId="3652"/>
    <cellStyle name="Output 2 4 14" xfId="961"/>
    <cellStyle name="Output 2 4 14 2" xfId="3716"/>
    <cellStyle name="Output 2 4 15" xfId="1027"/>
    <cellStyle name="Output 2 4 15 2" xfId="3782"/>
    <cellStyle name="Output 2 4 16" xfId="1091"/>
    <cellStyle name="Output 2 4 16 2" xfId="3846"/>
    <cellStyle name="Output 2 4 17" xfId="1157"/>
    <cellStyle name="Output 2 4 17 2" xfId="3912"/>
    <cellStyle name="Output 2 4 18" xfId="1222"/>
    <cellStyle name="Output 2 4 18 2" xfId="3977"/>
    <cellStyle name="Output 2 4 19" xfId="1287"/>
    <cellStyle name="Output 2 4 19 2" xfId="4042"/>
    <cellStyle name="Output 2 4 2" xfId="186"/>
    <cellStyle name="Output 2 4 2 2" xfId="2941"/>
    <cellStyle name="Output 2 4 20" xfId="1352"/>
    <cellStyle name="Output 2 4 20 2" xfId="4107"/>
    <cellStyle name="Output 2 4 21" xfId="1417"/>
    <cellStyle name="Output 2 4 21 2" xfId="4172"/>
    <cellStyle name="Output 2 4 22" xfId="1482"/>
    <cellStyle name="Output 2 4 22 2" xfId="4237"/>
    <cellStyle name="Output 2 4 23" xfId="1547"/>
    <cellStyle name="Output 2 4 23 2" xfId="4302"/>
    <cellStyle name="Output 2 4 24" xfId="1612"/>
    <cellStyle name="Output 2 4 24 2" xfId="4367"/>
    <cellStyle name="Output 2 4 25" xfId="1677"/>
    <cellStyle name="Output 2 4 25 2" xfId="4432"/>
    <cellStyle name="Output 2 4 26" xfId="1742"/>
    <cellStyle name="Output 2 4 26 2" xfId="4497"/>
    <cellStyle name="Output 2 4 27" xfId="1806"/>
    <cellStyle name="Output 2 4 27 2" xfId="4561"/>
    <cellStyle name="Output 2 4 28" xfId="1870"/>
    <cellStyle name="Output 2 4 28 2" xfId="4625"/>
    <cellStyle name="Output 2 4 29" xfId="1933"/>
    <cellStyle name="Output 2 4 29 2" xfId="4688"/>
    <cellStyle name="Output 2 4 3" xfId="252"/>
    <cellStyle name="Output 2 4 3 2" xfId="3007"/>
    <cellStyle name="Output 2 4 30" xfId="1996"/>
    <cellStyle name="Output 2 4 30 2" xfId="4751"/>
    <cellStyle name="Output 2 4 31" xfId="2058"/>
    <cellStyle name="Output 2 4 31 2" xfId="4813"/>
    <cellStyle name="Output 2 4 32" xfId="2120"/>
    <cellStyle name="Output 2 4 32 2" xfId="4875"/>
    <cellStyle name="Output 2 4 33" xfId="2182"/>
    <cellStyle name="Output 2 4 33 2" xfId="4937"/>
    <cellStyle name="Output 2 4 34" xfId="2244"/>
    <cellStyle name="Output 2 4 34 2" xfId="4999"/>
    <cellStyle name="Output 2 4 35" xfId="2305"/>
    <cellStyle name="Output 2 4 35 2" xfId="5060"/>
    <cellStyle name="Output 2 4 36" xfId="2366"/>
    <cellStyle name="Output 2 4 36 2" xfId="5121"/>
    <cellStyle name="Output 2 4 37" xfId="2427"/>
    <cellStyle name="Output 2 4 37 2" xfId="5182"/>
    <cellStyle name="Output 2 4 38" xfId="2474"/>
    <cellStyle name="Output 2 4 39" xfId="2534"/>
    <cellStyle name="Output 2 4 4" xfId="317"/>
    <cellStyle name="Output 2 4 4 2" xfId="3072"/>
    <cellStyle name="Output 2 4 40" xfId="2571"/>
    <cellStyle name="Output 2 4 41" xfId="2602"/>
    <cellStyle name="Output 2 4 42" xfId="2637"/>
    <cellStyle name="Output 2 4 43" xfId="2672"/>
    <cellStyle name="Output 2 4 44" xfId="2708"/>
    <cellStyle name="Output 2 4 45" xfId="2751"/>
    <cellStyle name="Output 2 4 46" xfId="2766"/>
    <cellStyle name="Output 2 4 47" xfId="2748"/>
    <cellStyle name="Output 2 4 48" xfId="2842"/>
    <cellStyle name="Output 2 4 5" xfId="381"/>
    <cellStyle name="Output 2 4 5 2" xfId="3136"/>
    <cellStyle name="Output 2 4 6" xfId="446"/>
    <cellStyle name="Output 2 4 6 2" xfId="3201"/>
    <cellStyle name="Output 2 4 7" xfId="510"/>
    <cellStyle name="Output 2 4 7 2" xfId="3265"/>
    <cellStyle name="Output 2 4 8" xfId="575"/>
    <cellStyle name="Output 2 4 8 2" xfId="3330"/>
    <cellStyle name="Output 2 4 9" xfId="640"/>
    <cellStyle name="Output 2 4 9 2" xfId="3395"/>
    <cellStyle name="Output 2 40" xfId="1638"/>
    <cellStyle name="Output 2 40 2" xfId="4393"/>
    <cellStyle name="Output 2 41" xfId="1703"/>
    <cellStyle name="Output 2 41 2" xfId="4458"/>
    <cellStyle name="Output 2 42" xfId="1768"/>
    <cellStyle name="Output 2 42 2" xfId="4523"/>
    <cellStyle name="Output 2 43" xfId="1832"/>
    <cellStyle name="Output 2 43 2" xfId="4587"/>
    <cellStyle name="Output 2 44" xfId="1896"/>
    <cellStyle name="Output 2 44 2" xfId="4651"/>
    <cellStyle name="Output 2 45" xfId="1959"/>
    <cellStyle name="Output 2 45 2" xfId="4714"/>
    <cellStyle name="Output 2 46" xfId="2022"/>
    <cellStyle name="Output 2 46 2" xfId="4777"/>
    <cellStyle name="Output 2 47" xfId="2084"/>
    <cellStyle name="Output 2 47 2" xfId="4839"/>
    <cellStyle name="Output 2 48" xfId="2146"/>
    <cellStyle name="Output 2 48 2" xfId="4901"/>
    <cellStyle name="Output 2 49" xfId="2208"/>
    <cellStyle name="Output 2 49 2" xfId="4963"/>
    <cellStyle name="Output 2 5" xfId="86"/>
    <cellStyle name="Output 2 5 10" xfId="704"/>
    <cellStyle name="Output 2 5 10 2" xfId="3459"/>
    <cellStyle name="Output 2 5 11" xfId="768"/>
    <cellStyle name="Output 2 5 11 2" xfId="3523"/>
    <cellStyle name="Output 2 5 12" xfId="833"/>
    <cellStyle name="Output 2 5 12 2" xfId="3588"/>
    <cellStyle name="Output 2 5 13" xfId="896"/>
    <cellStyle name="Output 2 5 13 2" xfId="3651"/>
    <cellStyle name="Output 2 5 14" xfId="960"/>
    <cellStyle name="Output 2 5 14 2" xfId="3715"/>
    <cellStyle name="Output 2 5 15" xfId="1026"/>
    <cellStyle name="Output 2 5 15 2" xfId="3781"/>
    <cellStyle name="Output 2 5 16" xfId="1090"/>
    <cellStyle name="Output 2 5 16 2" xfId="3845"/>
    <cellStyle name="Output 2 5 17" xfId="1156"/>
    <cellStyle name="Output 2 5 17 2" xfId="3911"/>
    <cellStyle name="Output 2 5 18" xfId="1221"/>
    <cellStyle name="Output 2 5 18 2" xfId="3976"/>
    <cellStyle name="Output 2 5 19" xfId="1286"/>
    <cellStyle name="Output 2 5 19 2" xfId="4041"/>
    <cellStyle name="Output 2 5 2" xfId="185"/>
    <cellStyle name="Output 2 5 2 2" xfId="2940"/>
    <cellStyle name="Output 2 5 20" xfId="1351"/>
    <cellStyle name="Output 2 5 20 2" xfId="4106"/>
    <cellStyle name="Output 2 5 21" xfId="1416"/>
    <cellStyle name="Output 2 5 21 2" xfId="4171"/>
    <cellStyle name="Output 2 5 22" xfId="1481"/>
    <cellStyle name="Output 2 5 22 2" xfId="4236"/>
    <cellStyle name="Output 2 5 23" xfId="1546"/>
    <cellStyle name="Output 2 5 23 2" xfId="4301"/>
    <cellStyle name="Output 2 5 24" xfId="1611"/>
    <cellStyle name="Output 2 5 24 2" xfId="4366"/>
    <cellStyle name="Output 2 5 25" xfId="1676"/>
    <cellStyle name="Output 2 5 25 2" xfId="4431"/>
    <cellStyle name="Output 2 5 26" xfId="1741"/>
    <cellStyle name="Output 2 5 26 2" xfId="4496"/>
    <cellStyle name="Output 2 5 27" xfId="1805"/>
    <cellStyle name="Output 2 5 27 2" xfId="4560"/>
    <cellStyle name="Output 2 5 28" xfId="1869"/>
    <cellStyle name="Output 2 5 28 2" xfId="4624"/>
    <cellStyle name="Output 2 5 29" xfId="1932"/>
    <cellStyle name="Output 2 5 29 2" xfId="4687"/>
    <cellStyle name="Output 2 5 3" xfId="251"/>
    <cellStyle name="Output 2 5 3 2" xfId="3006"/>
    <cellStyle name="Output 2 5 30" xfId="1995"/>
    <cellStyle name="Output 2 5 30 2" xfId="4750"/>
    <cellStyle name="Output 2 5 31" xfId="2057"/>
    <cellStyle name="Output 2 5 31 2" xfId="4812"/>
    <cellStyle name="Output 2 5 32" xfId="2119"/>
    <cellStyle name="Output 2 5 32 2" xfId="4874"/>
    <cellStyle name="Output 2 5 33" xfId="2181"/>
    <cellStyle name="Output 2 5 33 2" xfId="4936"/>
    <cellStyle name="Output 2 5 34" xfId="2243"/>
    <cellStyle name="Output 2 5 34 2" xfId="4998"/>
    <cellStyle name="Output 2 5 35" xfId="2304"/>
    <cellStyle name="Output 2 5 35 2" xfId="5059"/>
    <cellStyle name="Output 2 5 36" xfId="2365"/>
    <cellStyle name="Output 2 5 36 2" xfId="5120"/>
    <cellStyle name="Output 2 5 37" xfId="2426"/>
    <cellStyle name="Output 2 5 37 2" xfId="5181"/>
    <cellStyle name="Output 2 5 38" xfId="2459"/>
    <cellStyle name="Output 2 5 39" xfId="2549"/>
    <cellStyle name="Output 2 5 4" xfId="316"/>
    <cellStyle name="Output 2 5 4 2" xfId="3071"/>
    <cellStyle name="Output 2 5 40" xfId="2586"/>
    <cellStyle name="Output 2 5 41" xfId="2617"/>
    <cellStyle name="Output 2 5 42" xfId="2652"/>
    <cellStyle name="Output 2 5 43" xfId="2687"/>
    <cellStyle name="Output 2 5 44" xfId="2723"/>
    <cellStyle name="Output 2 5 45" xfId="2454"/>
    <cellStyle name="Output 2 5 46" xfId="2779"/>
    <cellStyle name="Output 2 5 47" xfId="2797"/>
    <cellStyle name="Output 2 5 48" xfId="2841"/>
    <cellStyle name="Output 2 5 5" xfId="380"/>
    <cellStyle name="Output 2 5 5 2" xfId="3135"/>
    <cellStyle name="Output 2 5 6" xfId="445"/>
    <cellStyle name="Output 2 5 6 2" xfId="3200"/>
    <cellStyle name="Output 2 5 7" xfId="509"/>
    <cellStyle name="Output 2 5 7 2" xfId="3264"/>
    <cellStyle name="Output 2 5 8" xfId="574"/>
    <cellStyle name="Output 2 5 8 2" xfId="3329"/>
    <cellStyle name="Output 2 5 9" xfId="639"/>
    <cellStyle name="Output 2 5 9 2" xfId="3394"/>
    <cellStyle name="Output 2 50" xfId="2489"/>
    <cellStyle name="Output 2 51" xfId="2566"/>
    <cellStyle name="Output 2 52" xfId="2822"/>
    <cellStyle name="Output 2 6" xfId="83"/>
    <cellStyle name="Output 2 6 10" xfId="701"/>
    <cellStyle name="Output 2 6 10 2" xfId="3456"/>
    <cellStyle name="Output 2 6 11" xfId="765"/>
    <cellStyle name="Output 2 6 11 2" xfId="3520"/>
    <cellStyle name="Output 2 6 12" xfId="830"/>
    <cellStyle name="Output 2 6 12 2" xfId="3585"/>
    <cellStyle name="Output 2 6 13" xfId="893"/>
    <cellStyle name="Output 2 6 13 2" xfId="3648"/>
    <cellStyle name="Output 2 6 14" xfId="957"/>
    <cellStyle name="Output 2 6 14 2" xfId="3712"/>
    <cellStyle name="Output 2 6 15" xfId="1023"/>
    <cellStyle name="Output 2 6 15 2" xfId="3778"/>
    <cellStyle name="Output 2 6 16" xfId="1087"/>
    <cellStyle name="Output 2 6 16 2" xfId="3842"/>
    <cellStyle name="Output 2 6 17" xfId="1153"/>
    <cellStyle name="Output 2 6 17 2" xfId="3908"/>
    <cellStyle name="Output 2 6 18" xfId="1218"/>
    <cellStyle name="Output 2 6 18 2" xfId="3973"/>
    <cellStyle name="Output 2 6 19" xfId="1283"/>
    <cellStyle name="Output 2 6 19 2" xfId="4038"/>
    <cellStyle name="Output 2 6 2" xfId="182"/>
    <cellStyle name="Output 2 6 2 2" xfId="2937"/>
    <cellStyle name="Output 2 6 20" xfId="1348"/>
    <cellStyle name="Output 2 6 20 2" xfId="4103"/>
    <cellStyle name="Output 2 6 21" xfId="1413"/>
    <cellStyle name="Output 2 6 21 2" xfId="4168"/>
    <cellStyle name="Output 2 6 22" xfId="1478"/>
    <cellStyle name="Output 2 6 22 2" xfId="4233"/>
    <cellStyle name="Output 2 6 23" xfId="1543"/>
    <cellStyle name="Output 2 6 23 2" xfId="4298"/>
    <cellStyle name="Output 2 6 24" xfId="1608"/>
    <cellStyle name="Output 2 6 24 2" xfId="4363"/>
    <cellStyle name="Output 2 6 25" xfId="1673"/>
    <cellStyle name="Output 2 6 25 2" xfId="4428"/>
    <cellStyle name="Output 2 6 26" xfId="1738"/>
    <cellStyle name="Output 2 6 26 2" xfId="4493"/>
    <cellStyle name="Output 2 6 27" xfId="1802"/>
    <cellStyle name="Output 2 6 27 2" xfId="4557"/>
    <cellStyle name="Output 2 6 28" xfId="1866"/>
    <cellStyle name="Output 2 6 28 2" xfId="4621"/>
    <cellStyle name="Output 2 6 29" xfId="1929"/>
    <cellStyle name="Output 2 6 29 2" xfId="4684"/>
    <cellStyle name="Output 2 6 3" xfId="248"/>
    <cellStyle name="Output 2 6 3 2" xfId="3003"/>
    <cellStyle name="Output 2 6 30" xfId="1992"/>
    <cellStyle name="Output 2 6 30 2" xfId="4747"/>
    <cellStyle name="Output 2 6 31" xfId="2054"/>
    <cellStyle name="Output 2 6 31 2" xfId="4809"/>
    <cellStyle name="Output 2 6 32" xfId="2116"/>
    <cellStyle name="Output 2 6 32 2" xfId="4871"/>
    <cellStyle name="Output 2 6 33" xfId="2178"/>
    <cellStyle name="Output 2 6 33 2" xfId="4933"/>
    <cellStyle name="Output 2 6 34" xfId="2240"/>
    <cellStyle name="Output 2 6 34 2" xfId="4995"/>
    <cellStyle name="Output 2 6 35" xfId="2301"/>
    <cellStyle name="Output 2 6 35 2" xfId="5056"/>
    <cellStyle name="Output 2 6 36" xfId="2362"/>
    <cellStyle name="Output 2 6 36 2" xfId="5117"/>
    <cellStyle name="Output 2 6 37" xfId="2423"/>
    <cellStyle name="Output 2 6 37 2" xfId="5178"/>
    <cellStyle name="Output 2 6 38" xfId="2520"/>
    <cellStyle name="Output 2 6 39" xfId="2556"/>
    <cellStyle name="Output 2 6 4" xfId="313"/>
    <cellStyle name="Output 2 6 4 2" xfId="3068"/>
    <cellStyle name="Output 2 6 40" xfId="2593"/>
    <cellStyle name="Output 2 6 41" xfId="2624"/>
    <cellStyle name="Output 2 6 42" xfId="2659"/>
    <cellStyle name="Output 2 6 43" xfId="2694"/>
    <cellStyle name="Output 2 6 44" xfId="2730"/>
    <cellStyle name="Output 2 6 45" xfId="2484"/>
    <cellStyle name="Output 2 6 46" xfId="2785"/>
    <cellStyle name="Output 2 6 47" xfId="2802"/>
    <cellStyle name="Output 2 6 48" xfId="2829"/>
    <cellStyle name="Output 2 6 5" xfId="377"/>
    <cellStyle name="Output 2 6 5 2" xfId="3132"/>
    <cellStyle name="Output 2 6 6" xfId="442"/>
    <cellStyle name="Output 2 6 6 2" xfId="3197"/>
    <cellStyle name="Output 2 6 7" xfId="506"/>
    <cellStyle name="Output 2 6 7 2" xfId="3261"/>
    <cellStyle name="Output 2 6 8" xfId="571"/>
    <cellStyle name="Output 2 6 8 2" xfId="3326"/>
    <cellStyle name="Output 2 6 9" xfId="636"/>
    <cellStyle name="Output 2 6 9 2" xfId="3391"/>
    <cellStyle name="Output 2 7" xfId="89"/>
    <cellStyle name="Output 2 7 10" xfId="707"/>
    <cellStyle name="Output 2 7 10 2" xfId="3462"/>
    <cellStyle name="Output 2 7 11" xfId="771"/>
    <cellStyle name="Output 2 7 11 2" xfId="3526"/>
    <cellStyle name="Output 2 7 12" xfId="836"/>
    <cellStyle name="Output 2 7 12 2" xfId="3591"/>
    <cellStyle name="Output 2 7 13" xfId="899"/>
    <cellStyle name="Output 2 7 13 2" xfId="3654"/>
    <cellStyle name="Output 2 7 14" xfId="963"/>
    <cellStyle name="Output 2 7 14 2" xfId="3718"/>
    <cellStyle name="Output 2 7 15" xfId="1029"/>
    <cellStyle name="Output 2 7 15 2" xfId="3784"/>
    <cellStyle name="Output 2 7 16" xfId="1093"/>
    <cellStyle name="Output 2 7 16 2" xfId="3848"/>
    <cellStyle name="Output 2 7 17" xfId="1159"/>
    <cellStyle name="Output 2 7 17 2" xfId="3914"/>
    <cellStyle name="Output 2 7 18" xfId="1224"/>
    <cellStyle name="Output 2 7 18 2" xfId="3979"/>
    <cellStyle name="Output 2 7 19" xfId="1289"/>
    <cellStyle name="Output 2 7 19 2" xfId="4044"/>
    <cellStyle name="Output 2 7 2" xfId="188"/>
    <cellStyle name="Output 2 7 2 2" xfId="2943"/>
    <cellStyle name="Output 2 7 20" xfId="1354"/>
    <cellStyle name="Output 2 7 20 2" xfId="4109"/>
    <cellStyle name="Output 2 7 21" xfId="1419"/>
    <cellStyle name="Output 2 7 21 2" xfId="4174"/>
    <cellStyle name="Output 2 7 22" xfId="1484"/>
    <cellStyle name="Output 2 7 22 2" xfId="4239"/>
    <cellStyle name="Output 2 7 23" xfId="1549"/>
    <cellStyle name="Output 2 7 23 2" xfId="4304"/>
    <cellStyle name="Output 2 7 24" xfId="1614"/>
    <cellStyle name="Output 2 7 24 2" xfId="4369"/>
    <cellStyle name="Output 2 7 25" xfId="1679"/>
    <cellStyle name="Output 2 7 25 2" xfId="4434"/>
    <cellStyle name="Output 2 7 26" xfId="1744"/>
    <cellStyle name="Output 2 7 26 2" xfId="4499"/>
    <cellStyle name="Output 2 7 27" xfId="1808"/>
    <cellStyle name="Output 2 7 27 2" xfId="4563"/>
    <cellStyle name="Output 2 7 28" xfId="1872"/>
    <cellStyle name="Output 2 7 28 2" xfId="4627"/>
    <cellStyle name="Output 2 7 29" xfId="1935"/>
    <cellStyle name="Output 2 7 29 2" xfId="4690"/>
    <cellStyle name="Output 2 7 3" xfId="254"/>
    <cellStyle name="Output 2 7 3 2" xfId="3009"/>
    <cellStyle name="Output 2 7 30" xfId="1998"/>
    <cellStyle name="Output 2 7 30 2" xfId="4753"/>
    <cellStyle name="Output 2 7 31" xfId="2060"/>
    <cellStyle name="Output 2 7 31 2" xfId="4815"/>
    <cellStyle name="Output 2 7 32" xfId="2122"/>
    <cellStyle name="Output 2 7 32 2" xfId="4877"/>
    <cellStyle name="Output 2 7 33" xfId="2184"/>
    <cellStyle name="Output 2 7 33 2" xfId="4939"/>
    <cellStyle name="Output 2 7 34" xfId="2246"/>
    <cellStyle name="Output 2 7 34 2" xfId="5001"/>
    <cellStyle name="Output 2 7 35" xfId="2307"/>
    <cellStyle name="Output 2 7 35 2" xfId="5062"/>
    <cellStyle name="Output 2 7 36" xfId="2368"/>
    <cellStyle name="Output 2 7 36 2" xfId="5123"/>
    <cellStyle name="Output 2 7 37" xfId="2429"/>
    <cellStyle name="Output 2 7 37 2" xfId="5184"/>
    <cellStyle name="Output 2 7 38" xfId="2513"/>
    <cellStyle name="Output 2 7 39" xfId="2523"/>
    <cellStyle name="Output 2 7 4" xfId="319"/>
    <cellStyle name="Output 2 7 4 2" xfId="3074"/>
    <cellStyle name="Output 2 7 40" xfId="2559"/>
    <cellStyle name="Output 2 7 41" xfId="2596"/>
    <cellStyle name="Output 2 7 42" xfId="2627"/>
    <cellStyle name="Output 2 7 43" xfId="2662"/>
    <cellStyle name="Output 2 7 44" xfId="2697"/>
    <cellStyle name="Output 2 7 45" xfId="2733"/>
    <cellStyle name="Output 2 7 46" xfId="2758"/>
    <cellStyle name="Output 2 7 47" xfId="2844"/>
    <cellStyle name="Output 2 7 5" xfId="383"/>
    <cellStyle name="Output 2 7 5 2" xfId="3138"/>
    <cellStyle name="Output 2 7 6" xfId="448"/>
    <cellStyle name="Output 2 7 6 2" xfId="3203"/>
    <cellStyle name="Output 2 7 7" xfId="512"/>
    <cellStyle name="Output 2 7 7 2" xfId="3267"/>
    <cellStyle name="Output 2 7 8" xfId="577"/>
    <cellStyle name="Output 2 7 8 2" xfId="3332"/>
    <cellStyle name="Output 2 7 9" xfId="642"/>
    <cellStyle name="Output 2 7 9 2" xfId="3397"/>
    <cellStyle name="Output 2 8" xfId="93"/>
    <cellStyle name="Output 2 8 10" xfId="711"/>
    <cellStyle name="Output 2 8 10 2" xfId="3466"/>
    <cellStyle name="Output 2 8 11" xfId="775"/>
    <cellStyle name="Output 2 8 11 2" xfId="3530"/>
    <cellStyle name="Output 2 8 12" xfId="840"/>
    <cellStyle name="Output 2 8 12 2" xfId="3595"/>
    <cellStyle name="Output 2 8 13" xfId="903"/>
    <cellStyle name="Output 2 8 13 2" xfId="3658"/>
    <cellStyle name="Output 2 8 14" xfId="967"/>
    <cellStyle name="Output 2 8 14 2" xfId="3722"/>
    <cellStyle name="Output 2 8 15" xfId="1033"/>
    <cellStyle name="Output 2 8 15 2" xfId="3788"/>
    <cellStyle name="Output 2 8 16" xfId="1097"/>
    <cellStyle name="Output 2 8 16 2" xfId="3852"/>
    <cellStyle name="Output 2 8 17" xfId="1163"/>
    <cellStyle name="Output 2 8 17 2" xfId="3918"/>
    <cellStyle name="Output 2 8 18" xfId="1228"/>
    <cellStyle name="Output 2 8 18 2" xfId="3983"/>
    <cellStyle name="Output 2 8 19" xfId="1293"/>
    <cellStyle name="Output 2 8 19 2" xfId="4048"/>
    <cellStyle name="Output 2 8 2" xfId="192"/>
    <cellStyle name="Output 2 8 2 2" xfId="2947"/>
    <cellStyle name="Output 2 8 20" xfId="1358"/>
    <cellStyle name="Output 2 8 20 2" xfId="4113"/>
    <cellStyle name="Output 2 8 21" xfId="1423"/>
    <cellStyle name="Output 2 8 21 2" xfId="4178"/>
    <cellStyle name="Output 2 8 22" xfId="1488"/>
    <cellStyle name="Output 2 8 22 2" xfId="4243"/>
    <cellStyle name="Output 2 8 23" xfId="1553"/>
    <cellStyle name="Output 2 8 23 2" xfId="4308"/>
    <cellStyle name="Output 2 8 24" xfId="1618"/>
    <cellStyle name="Output 2 8 24 2" xfId="4373"/>
    <cellStyle name="Output 2 8 25" xfId="1683"/>
    <cellStyle name="Output 2 8 25 2" xfId="4438"/>
    <cellStyle name="Output 2 8 26" xfId="1748"/>
    <cellStyle name="Output 2 8 26 2" xfId="4503"/>
    <cellStyle name="Output 2 8 27" xfId="1812"/>
    <cellStyle name="Output 2 8 27 2" xfId="4567"/>
    <cellStyle name="Output 2 8 28" xfId="1876"/>
    <cellStyle name="Output 2 8 28 2" xfId="4631"/>
    <cellStyle name="Output 2 8 29" xfId="1939"/>
    <cellStyle name="Output 2 8 29 2" xfId="4694"/>
    <cellStyle name="Output 2 8 3" xfId="258"/>
    <cellStyle name="Output 2 8 3 2" xfId="3013"/>
    <cellStyle name="Output 2 8 30" xfId="2002"/>
    <cellStyle name="Output 2 8 30 2" xfId="4757"/>
    <cellStyle name="Output 2 8 31" xfId="2064"/>
    <cellStyle name="Output 2 8 31 2" xfId="4819"/>
    <cellStyle name="Output 2 8 32" xfId="2126"/>
    <cellStyle name="Output 2 8 32 2" xfId="4881"/>
    <cellStyle name="Output 2 8 33" xfId="2188"/>
    <cellStyle name="Output 2 8 33 2" xfId="4943"/>
    <cellStyle name="Output 2 8 34" xfId="2250"/>
    <cellStyle name="Output 2 8 34 2" xfId="5005"/>
    <cellStyle name="Output 2 8 35" xfId="2311"/>
    <cellStyle name="Output 2 8 35 2" xfId="5066"/>
    <cellStyle name="Output 2 8 36" xfId="2372"/>
    <cellStyle name="Output 2 8 36 2" xfId="5127"/>
    <cellStyle name="Output 2 8 37" xfId="2433"/>
    <cellStyle name="Output 2 8 37 2" xfId="5188"/>
    <cellStyle name="Output 2 8 38" xfId="2516"/>
    <cellStyle name="Output 2 8 39" xfId="2526"/>
    <cellStyle name="Output 2 8 4" xfId="323"/>
    <cellStyle name="Output 2 8 4 2" xfId="3078"/>
    <cellStyle name="Output 2 8 40" xfId="2562"/>
    <cellStyle name="Output 2 8 41" xfId="2599"/>
    <cellStyle name="Output 2 8 42" xfId="2630"/>
    <cellStyle name="Output 2 8 43" xfId="2665"/>
    <cellStyle name="Output 2 8 44" xfId="2700"/>
    <cellStyle name="Output 2 8 45" xfId="2736"/>
    <cellStyle name="Output 2 8 46" xfId="2761"/>
    <cellStyle name="Output 2 8 47" xfId="2848"/>
    <cellStyle name="Output 2 8 5" xfId="387"/>
    <cellStyle name="Output 2 8 5 2" xfId="3142"/>
    <cellStyle name="Output 2 8 6" xfId="452"/>
    <cellStyle name="Output 2 8 6 2" xfId="3207"/>
    <cellStyle name="Output 2 8 7" xfId="516"/>
    <cellStyle name="Output 2 8 7 2" xfId="3271"/>
    <cellStyle name="Output 2 8 8" xfId="581"/>
    <cellStyle name="Output 2 8 8 2" xfId="3336"/>
    <cellStyle name="Output 2 8 9" xfId="646"/>
    <cellStyle name="Output 2 8 9 2" xfId="3401"/>
    <cellStyle name="Output 2 9" xfId="97"/>
    <cellStyle name="Output 2 9 10" xfId="715"/>
    <cellStyle name="Output 2 9 10 2" xfId="3470"/>
    <cellStyle name="Output 2 9 11" xfId="779"/>
    <cellStyle name="Output 2 9 11 2" xfId="3534"/>
    <cellStyle name="Output 2 9 12" xfId="844"/>
    <cellStyle name="Output 2 9 12 2" xfId="3599"/>
    <cellStyle name="Output 2 9 13" xfId="907"/>
    <cellStyle name="Output 2 9 13 2" xfId="3662"/>
    <cellStyle name="Output 2 9 14" xfId="971"/>
    <cellStyle name="Output 2 9 14 2" xfId="3726"/>
    <cellStyle name="Output 2 9 15" xfId="1037"/>
    <cellStyle name="Output 2 9 15 2" xfId="3792"/>
    <cellStyle name="Output 2 9 16" xfId="1101"/>
    <cellStyle name="Output 2 9 16 2" xfId="3856"/>
    <cellStyle name="Output 2 9 17" xfId="1167"/>
    <cellStyle name="Output 2 9 17 2" xfId="3922"/>
    <cellStyle name="Output 2 9 18" xfId="1232"/>
    <cellStyle name="Output 2 9 18 2" xfId="3987"/>
    <cellStyle name="Output 2 9 19" xfId="1297"/>
    <cellStyle name="Output 2 9 19 2" xfId="4052"/>
    <cellStyle name="Output 2 9 2" xfId="196"/>
    <cellStyle name="Output 2 9 2 2" xfId="2951"/>
    <cellStyle name="Output 2 9 20" xfId="1362"/>
    <cellStyle name="Output 2 9 20 2" xfId="4117"/>
    <cellStyle name="Output 2 9 21" xfId="1427"/>
    <cellStyle name="Output 2 9 21 2" xfId="4182"/>
    <cellStyle name="Output 2 9 22" xfId="1492"/>
    <cellStyle name="Output 2 9 22 2" xfId="4247"/>
    <cellStyle name="Output 2 9 23" xfId="1557"/>
    <cellStyle name="Output 2 9 23 2" xfId="4312"/>
    <cellStyle name="Output 2 9 24" xfId="1622"/>
    <cellStyle name="Output 2 9 24 2" xfId="4377"/>
    <cellStyle name="Output 2 9 25" xfId="1687"/>
    <cellStyle name="Output 2 9 25 2" xfId="4442"/>
    <cellStyle name="Output 2 9 26" xfId="1752"/>
    <cellStyle name="Output 2 9 26 2" xfId="4507"/>
    <cellStyle name="Output 2 9 27" xfId="1816"/>
    <cellStyle name="Output 2 9 27 2" xfId="4571"/>
    <cellStyle name="Output 2 9 28" xfId="1880"/>
    <cellStyle name="Output 2 9 28 2" xfId="4635"/>
    <cellStyle name="Output 2 9 29" xfId="1943"/>
    <cellStyle name="Output 2 9 29 2" xfId="4698"/>
    <cellStyle name="Output 2 9 3" xfId="262"/>
    <cellStyle name="Output 2 9 3 2" xfId="3017"/>
    <cellStyle name="Output 2 9 30" xfId="2006"/>
    <cellStyle name="Output 2 9 30 2" xfId="4761"/>
    <cellStyle name="Output 2 9 31" xfId="2068"/>
    <cellStyle name="Output 2 9 31 2" xfId="4823"/>
    <cellStyle name="Output 2 9 32" xfId="2130"/>
    <cellStyle name="Output 2 9 32 2" xfId="4885"/>
    <cellStyle name="Output 2 9 33" xfId="2192"/>
    <cellStyle name="Output 2 9 33 2" xfId="4947"/>
    <cellStyle name="Output 2 9 34" xfId="2254"/>
    <cellStyle name="Output 2 9 34 2" xfId="5009"/>
    <cellStyle name="Output 2 9 35" xfId="2315"/>
    <cellStyle name="Output 2 9 35 2" xfId="5070"/>
    <cellStyle name="Output 2 9 36" xfId="2376"/>
    <cellStyle name="Output 2 9 36 2" xfId="5131"/>
    <cellStyle name="Output 2 9 37" xfId="2437"/>
    <cellStyle name="Output 2 9 37 2" xfId="5192"/>
    <cellStyle name="Output 2 9 38" xfId="2852"/>
    <cellStyle name="Output 2 9 4" xfId="327"/>
    <cellStyle name="Output 2 9 4 2" xfId="3082"/>
    <cellStyle name="Output 2 9 5" xfId="391"/>
    <cellStyle name="Output 2 9 5 2" xfId="3146"/>
    <cellStyle name="Output 2 9 6" xfId="456"/>
    <cellStyle name="Output 2 9 6 2" xfId="3211"/>
    <cellStyle name="Output 2 9 7" xfId="520"/>
    <cellStyle name="Output 2 9 7 2" xfId="3275"/>
    <cellStyle name="Output 2 9 8" xfId="585"/>
    <cellStyle name="Output 2 9 8 2" xfId="3340"/>
    <cellStyle name="Output 2 9 9" xfId="650"/>
    <cellStyle name="Output 2 9 9 2" xfId="3405"/>
    <cellStyle name="Overskrift 1 2" xfId="42"/>
    <cellStyle name="Overskrift 2 2" xfId="43"/>
    <cellStyle name="Overskrift 3 2" xfId="44"/>
    <cellStyle name="Overskrift 4 2" xfId="45"/>
    <cellStyle name="Procent" xfId="2" builtinId="5"/>
    <cellStyle name="Procent 2" xfId="46"/>
    <cellStyle name="Sammenkædet celle 2" xfId="47"/>
    <cellStyle name="Titel 2" xfId="48"/>
    <cellStyle name="Total 2" xfId="49"/>
    <cellStyle name="Total 2 10" xfId="109"/>
    <cellStyle name="Total 2 10 10" xfId="727"/>
    <cellStyle name="Total 2 10 10 2" xfId="3482"/>
    <cellStyle name="Total 2 10 11" xfId="791"/>
    <cellStyle name="Total 2 10 11 2" xfId="3546"/>
    <cellStyle name="Total 2 10 12" xfId="856"/>
    <cellStyle name="Total 2 10 12 2" xfId="3611"/>
    <cellStyle name="Total 2 10 13" xfId="919"/>
    <cellStyle name="Total 2 10 13 2" xfId="3674"/>
    <cellStyle name="Total 2 10 14" xfId="983"/>
    <cellStyle name="Total 2 10 14 2" xfId="3738"/>
    <cellStyle name="Total 2 10 15" xfId="1049"/>
    <cellStyle name="Total 2 10 15 2" xfId="3804"/>
    <cellStyle name="Total 2 10 16" xfId="1113"/>
    <cellStyle name="Total 2 10 16 2" xfId="3868"/>
    <cellStyle name="Total 2 10 17" xfId="1179"/>
    <cellStyle name="Total 2 10 17 2" xfId="3934"/>
    <cellStyle name="Total 2 10 18" xfId="1244"/>
    <cellStyle name="Total 2 10 18 2" xfId="3999"/>
    <cellStyle name="Total 2 10 19" xfId="1309"/>
    <cellStyle name="Total 2 10 19 2" xfId="4064"/>
    <cellStyle name="Total 2 10 2" xfId="208"/>
    <cellStyle name="Total 2 10 2 2" xfId="2963"/>
    <cellStyle name="Total 2 10 20" xfId="1374"/>
    <cellStyle name="Total 2 10 20 2" xfId="4129"/>
    <cellStyle name="Total 2 10 21" xfId="1439"/>
    <cellStyle name="Total 2 10 21 2" xfId="4194"/>
    <cellStyle name="Total 2 10 22" xfId="1504"/>
    <cellStyle name="Total 2 10 22 2" xfId="4259"/>
    <cellStyle name="Total 2 10 23" xfId="1569"/>
    <cellStyle name="Total 2 10 23 2" xfId="4324"/>
    <cellStyle name="Total 2 10 24" xfId="1634"/>
    <cellStyle name="Total 2 10 24 2" xfId="4389"/>
    <cellStyle name="Total 2 10 25" xfId="1699"/>
    <cellStyle name="Total 2 10 25 2" xfId="4454"/>
    <cellStyle name="Total 2 10 26" xfId="1764"/>
    <cellStyle name="Total 2 10 26 2" xfId="4519"/>
    <cellStyle name="Total 2 10 27" xfId="1828"/>
    <cellStyle name="Total 2 10 27 2" xfId="4583"/>
    <cellStyle name="Total 2 10 28" xfId="1892"/>
    <cellStyle name="Total 2 10 28 2" xfId="4647"/>
    <cellStyle name="Total 2 10 29" xfId="1955"/>
    <cellStyle name="Total 2 10 29 2" xfId="4710"/>
    <cellStyle name="Total 2 10 3" xfId="274"/>
    <cellStyle name="Total 2 10 3 2" xfId="3029"/>
    <cellStyle name="Total 2 10 30" xfId="2018"/>
    <cellStyle name="Total 2 10 30 2" xfId="4773"/>
    <cellStyle name="Total 2 10 31" xfId="2080"/>
    <cellStyle name="Total 2 10 31 2" xfId="4835"/>
    <cellStyle name="Total 2 10 32" xfId="2142"/>
    <cellStyle name="Total 2 10 32 2" xfId="4897"/>
    <cellStyle name="Total 2 10 33" xfId="2204"/>
    <cellStyle name="Total 2 10 33 2" xfId="4959"/>
    <cellStyle name="Total 2 10 34" xfId="2266"/>
    <cellStyle name="Total 2 10 34 2" xfId="5021"/>
    <cellStyle name="Total 2 10 35" xfId="2327"/>
    <cellStyle name="Total 2 10 35 2" xfId="5082"/>
    <cellStyle name="Total 2 10 36" xfId="2388"/>
    <cellStyle name="Total 2 10 36 2" xfId="5143"/>
    <cellStyle name="Total 2 10 37" xfId="2449"/>
    <cellStyle name="Total 2 10 37 2" xfId="5204"/>
    <cellStyle name="Total 2 10 38" xfId="2864"/>
    <cellStyle name="Total 2 10 4" xfId="339"/>
    <cellStyle name="Total 2 10 4 2" xfId="3094"/>
    <cellStyle name="Total 2 10 5" xfId="403"/>
    <cellStyle name="Total 2 10 5 2" xfId="3158"/>
    <cellStyle name="Total 2 10 6" xfId="468"/>
    <cellStyle name="Total 2 10 6 2" xfId="3223"/>
    <cellStyle name="Total 2 10 7" xfId="532"/>
    <cellStyle name="Total 2 10 7 2" xfId="3287"/>
    <cellStyle name="Total 2 10 8" xfId="597"/>
    <cellStyle name="Total 2 10 8 2" xfId="3352"/>
    <cellStyle name="Total 2 10 9" xfId="662"/>
    <cellStyle name="Total 2 10 9 2" xfId="3417"/>
    <cellStyle name="Total 2 11" xfId="110"/>
    <cellStyle name="Total 2 11 10" xfId="728"/>
    <cellStyle name="Total 2 11 10 2" xfId="3483"/>
    <cellStyle name="Total 2 11 11" xfId="792"/>
    <cellStyle name="Total 2 11 11 2" xfId="3547"/>
    <cellStyle name="Total 2 11 12" xfId="857"/>
    <cellStyle name="Total 2 11 12 2" xfId="3612"/>
    <cellStyle name="Total 2 11 13" xfId="920"/>
    <cellStyle name="Total 2 11 13 2" xfId="3675"/>
    <cellStyle name="Total 2 11 14" xfId="984"/>
    <cellStyle name="Total 2 11 14 2" xfId="3739"/>
    <cellStyle name="Total 2 11 15" xfId="1050"/>
    <cellStyle name="Total 2 11 15 2" xfId="3805"/>
    <cellStyle name="Total 2 11 16" xfId="1114"/>
    <cellStyle name="Total 2 11 16 2" xfId="3869"/>
    <cellStyle name="Total 2 11 17" xfId="1180"/>
    <cellStyle name="Total 2 11 17 2" xfId="3935"/>
    <cellStyle name="Total 2 11 18" xfId="1245"/>
    <cellStyle name="Total 2 11 18 2" xfId="4000"/>
    <cellStyle name="Total 2 11 19" xfId="1310"/>
    <cellStyle name="Total 2 11 19 2" xfId="4065"/>
    <cellStyle name="Total 2 11 2" xfId="209"/>
    <cellStyle name="Total 2 11 2 2" xfId="2964"/>
    <cellStyle name="Total 2 11 20" xfId="1375"/>
    <cellStyle name="Total 2 11 20 2" xfId="4130"/>
    <cellStyle name="Total 2 11 21" xfId="1440"/>
    <cellStyle name="Total 2 11 21 2" xfId="4195"/>
    <cellStyle name="Total 2 11 22" xfId="1505"/>
    <cellStyle name="Total 2 11 22 2" xfId="4260"/>
    <cellStyle name="Total 2 11 23" xfId="1570"/>
    <cellStyle name="Total 2 11 23 2" xfId="4325"/>
    <cellStyle name="Total 2 11 24" xfId="1635"/>
    <cellStyle name="Total 2 11 24 2" xfId="4390"/>
    <cellStyle name="Total 2 11 25" xfId="1700"/>
    <cellStyle name="Total 2 11 25 2" xfId="4455"/>
    <cellStyle name="Total 2 11 26" xfId="1765"/>
    <cellStyle name="Total 2 11 26 2" xfId="4520"/>
    <cellStyle name="Total 2 11 27" xfId="1829"/>
    <cellStyle name="Total 2 11 27 2" xfId="4584"/>
    <cellStyle name="Total 2 11 28" xfId="1893"/>
    <cellStyle name="Total 2 11 28 2" xfId="4648"/>
    <cellStyle name="Total 2 11 29" xfId="1956"/>
    <cellStyle name="Total 2 11 29 2" xfId="4711"/>
    <cellStyle name="Total 2 11 3" xfId="275"/>
    <cellStyle name="Total 2 11 3 2" xfId="3030"/>
    <cellStyle name="Total 2 11 30" xfId="2019"/>
    <cellStyle name="Total 2 11 30 2" xfId="4774"/>
    <cellStyle name="Total 2 11 31" xfId="2081"/>
    <cellStyle name="Total 2 11 31 2" xfId="4836"/>
    <cellStyle name="Total 2 11 32" xfId="2143"/>
    <cellStyle name="Total 2 11 32 2" xfId="4898"/>
    <cellStyle name="Total 2 11 33" xfId="2205"/>
    <cellStyle name="Total 2 11 33 2" xfId="4960"/>
    <cellStyle name="Total 2 11 34" xfId="2267"/>
    <cellStyle name="Total 2 11 34 2" xfId="5022"/>
    <cellStyle name="Total 2 11 35" xfId="2328"/>
    <cellStyle name="Total 2 11 35 2" xfId="5083"/>
    <cellStyle name="Total 2 11 36" xfId="2389"/>
    <cellStyle name="Total 2 11 36 2" xfId="5144"/>
    <cellStyle name="Total 2 11 37" xfId="2450"/>
    <cellStyle name="Total 2 11 37 2" xfId="5205"/>
    <cellStyle name="Total 2 11 38" xfId="2865"/>
    <cellStyle name="Total 2 11 4" xfId="340"/>
    <cellStyle name="Total 2 11 4 2" xfId="3095"/>
    <cellStyle name="Total 2 11 5" xfId="404"/>
    <cellStyle name="Total 2 11 5 2" xfId="3159"/>
    <cellStyle name="Total 2 11 6" xfId="469"/>
    <cellStyle name="Total 2 11 6 2" xfId="3224"/>
    <cellStyle name="Total 2 11 7" xfId="533"/>
    <cellStyle name="Total 2 11 7 2" xfId="3288"/>
    <cellStyle name="Total 2 11 8" xfId="598"/>
    <cellStyle name="Total 2 11 8 2" xfId="3353"/>
    <cellStyle name="Total 2 11 9" xfId="663"/>
    <cellStyle name="Total 2 11 9 2" xfId="3418"/>
    <cellStyle name="Total 2 12" xfId="111"/>
    <cellStyle name="Total 2 12 10" xfId="729"/>
    <cellStyle name="Total 2 12 10 2" xfId="3484"/>
    <cellStyle name="Total 2 12 11" xfId="793"/>
    <cellStyle name="Total 2 12 11 2" xfId="3548"/>
    <cellStyle name="Total 2 12 12" xfId="858"/>
    <cellStyle name="Total 2 12 12 2" xfId="3613"/>
    <cellStyle name="Total 2 12 13" xfId="921"/>
    <cellStyle name="Total 2 12 13 2" xfId="3676"/>
    <cellStyle name="Total 2 12 14" xfId="985"/>
    <cellStyle name="Total 2 12 14 2" xfId="3740"/>
    <cellStyle name="Total 2 12 15" xfId="1051"/>
    <cellStyle name="Total 2 12 15 2" xfId="3806"/>
    <cellStyle name="Total 2 12 16" xfId="1115"/>
    <cellStyle name="Total 2 12 16 2" xfId="3870"/>
    <cellStyle name="Total 2 12 17" xfId="1181"/>
    <cellStyle name="Total 2 12 17 2" xfId="3936"/>
    <cellStyle name="Total 2 12 18" xfId="1246"/>
    <cellStyle name="Total 2 12 18 2" xfId="4001"/>
    <cellStyle name="Total 2 12 19" xfId="1311"/>
    <cellStyle name="Total 2 12 19 2" xfId="4066"/>
    <cellStyle name="Total 2 12 2" xfId="210"/>
    <cellStyle name="Total 2 12 2 2" xfId="2965"/>
    <cellStyle name="Total 2 12 20" xfId="1376"/>
    <cellStyle name="Total 2 12 20 2" xfId="4131"/>
    <cellStyle name="Total 2 12 21" xfId="1441"/>
    <cellStyle name="Total 2 12 21 2" xfId="4196"/>
    <cellStyle name="Total 2 12 22" xfId="1506"/>
    <cellStyle name="Total 2 12 22 2" xfId="4261"/>
    <cellStyle name="Total 2 12 23" xfId="1571"/>
    <cellStyle name="Total 2 12 23 2" xfId="4326"/>
    <cellStyle name="Total 2 12 24" xfId="1636"/>
    <cellStyle name="Total 2 12 24 2" xfId="4391"/>
    <cellStyle name="Total 2 12 25" xfId="1701"/>
    <cellStyle name="Total 2 12 25 2" xfId="4456"/>
    <cellStyle name="Total 2 12 26" xfId="1766"/>
    <cellStyle name="Total 2 12 26 2" xfId="4521"/>
    <cellStyle name="Total 2 12 27" xfId="1830"/>
    <cellStyle name="Total 2 12 27 2" xfId="4585"/>
    <cellStyle name="Total 2 12 28" xfId="1894"/>
    <cellStyle name="Total 2 12 28 2" xfId="4649"/>
    <cellStyle name="Total 2 12 29" xfId="1957"/>
    <cellStyle name="Total 2 12 29 2" xfId="4712"/>
    <cellStyle name="Total 2 12 3" xfId="276"/>
    <cellStyle name="Total 2 12 3 2" xfId="3031"/>
    <cellStyle name="Total 2 12 30" xfId="2020"/>
    <cellStyle name="Total 2 12 30 2" xfId="4775"/>
    <cellStyle name="Total 2 12 31" xfId="2082"/>
    <cellStyle name="Total 2 12 31 2" xfId="4837"/>
    <cellStyle name="Total 2 12 32" xfId="2144"/>
    <cellStyle name="Total 2 12 32 2" xfId="4899"/>
    <cellStyle name="Total 2 12 33" xfId="2206"/>
    <cellStyle name="Total 2 12 33 2" xfId="4961"/>
    <cellStyle name="Total 2 12 34" xfId="2268"/>
    <cellStyle name="Total 2 12 34 2" xfId="5023"/>
    <cellStyle name="Total 2 12 35" xfId="2329"/>
    <cellStyle name="Total 2 12 35 2" xfId="5084"/>
    <cellStyle name="Total 2 12 36" xfId="2390"/>
    <cellStyle name="Total 2 12 36 2" xfId="5145"/>
    <cellStyle name="Total 2 12 37" xfId="2451"/>
    <cellStyle name="Total 2 12 37 2" xfId="5206"/>
    <cellStyle name="Total 2 12 38" xfId="2866"/>
    <cellStyle name="Total 2 12 4" xfId="341"/>
    <cellStyle name="Total 2 12 4 2" xfId="3096"/>
    <cellStyle name="Total 2 12 5" xfId="405"/>
    <cellStyle name="Total 2 12 5 2" xfId="3160"/>
    <cellStyle name="Total 2 12 6" xfId="470"/>
    <cellStyle name="Total 2 12 6 2" xfId="3225"/>
    <cellStyle name="Total 2 12 7" xfId="534"/>
    <cellStyle name="Total 2 12 7 2" xfId="3289"/>
    <cellStyle name="Total 2 12 8" xfId="599"/>
    <cellStyle name="Total 2 12 8 2" xfId="3354"/>
    <cellStyle name="Total 2 12 9" xfId="664"/>
    <cellStyle name="Total 2 12 9 2" xfId="3419"/>
    <cellStyle name="Total 2 13" xfId="112"/>
    <cellStyle name="Total 2 13 10" xfId="730"/>
    <cellStyle name="Total 2 13 10 2" xfId="3485"/>
    <cellStyle name="Total 2 13 11" xfId="794"/>
    <cellStyle name="Total 2 13 11 2" xfId="3549"/>
    <cellStyle name="Total 2 13 12" xfId="859"/>
    <cellStyle name="Total 2 13 12 2" xfId="3614"/>
    <cellStyle name="Total 2 13 13" xfId="922"/>
    <cellStyle name="Total 2 13 13 2" xfId="3677"/>
    <cellStyle name="Total 2 13 14" xfId="986"/>
    <cellStyle name="Total 2 13 14 2" xfId="3741"/>
    <cellStyle name="Total 2 13 15" xfId="1052"/>
    <cellStyle name="Total 2 13 15 2" xfId="3807"/>
    <cellStyle name="Total 2 13 16" xfId="1116"/>
    <cellStyle name="Total 2 13 16 2" xfId="3871"/>
    <cellStyle name="Total 2 13 17" xfId="1182"/>
    <cellStyle name="Total 2 13 17 2" xfId="3937"/>
    <cellStyle name="Total 2 13 18" xfId="1247"/>
    <cellStyle name="Total 2 13 18 2" xfId="4002"/>
    <cellStyle name="Total 2 13 19" xfId="1312"/>
    <cellStyle name="Total 2 13 19 2" xfId="4067"/>
    <cellStyle name="Total 2 13 2" xfId="211"/>
    <cellStyle name="Total 2 13 2 2" xfId="2966"/>
    <cellStyle name="Total 2 13 20" xfId="1377"/>
    <cellStyle name="Total 2 13 20 2" xfId="4132"/>
    <cellStyle name="Total 2 13 21" xfId="1442"/>
    <cellStyle name="Total 2 13 21 2" xfId="4197"/>
    <cellStyle name="Total 2 13 22" xfId="1507"/>
    <cellStyle name="Total 2 13 22 2" xfId="4262"/>
    <cellStyle name="Total 2 13 23" xfId="1572"/>
    <cellStyle name="Total 2 13 23 2" xfId="4327"/>
    <cellStyle name="Total 2 13 24" xfId="1637"/>
    <cellStyle name="Total 2 13 24 2" xfId="4392"/>
    <cellStyle name="Total 2 13 25" xfId="1702"/>
    <cellStyle name="Total 2 13 25 2" xfId="4457"/>
    <cellStyle name="Total 2 13 26" xfId="1767"/>
    <cellStyle name="Total 2 13 26 2" xfId="4522"/>
    <cellStyle name="Total 2 13 27" xfId="1831"/>
    <cellStyle name="Total 2 13 27 2" xfId="4586"/>
    <cellStyle name="Total 2 13 28" xfId="1895"/>
    <cellStyle name="Total 2 13 28 2" xfId="4650"/>
    <cellStyle name="Total 2 13 29" xfId="1958"/>
    <cellStyle name="Total 2 13 29 2" xfId="4713"/>
    <cellStyle name="Total 2 13 3" xfId="277"/>
    <cellStyle name="Total 2 13 3 2" xfId="3032"/>
    <cellStyle name="Total 2 13 30" xfId="2021"/>
    <cellStyle name="Total 2 13 30 2" xfId="4776"/>
    <cellStyle name="Total 2 13 31" xfId="2083"/>
    <cellStyle name="Total 2 13 31 2" xfId="4838"/>
    <cellStyle name="Total 2 13 32" xfId="2145"/>
    <cellStyle name="Total 2 13 32 2" xfId="4900"/>
    <cellStyle name="Total 2 13 33" xfId="2207"/>
    <cellStyle name="Total 2 13 33 2" xfId="4962"/>
    <cellStyle name="Total 2 13 34" xfId="2269"/>
    <cellStyle name="Total 2 13 34 2" xfId="5024"/>
    <cellStyle name="Total 2 13 35" xfId="2330"/>
    <cellStyle name="Total 2 13 35 2" xfId="5085"/>
    <cellStyle name="Total 2 13 36" xfId="2391"/>
    <cellStyle name="Total 2 13 36 2" xfId="5146"/>
    <cellStyle name="Total 2 13 37" xfId="2452"/>
    <cellStyle name="Total 2 13 37 2" xfId="5207"/>
    <cellStyle name="Total 2 13 38" xfId="2867"/>
    <cellStyle name="Total 2 13 4" xfId="342"/>
    <cellStyle name="Total 2 13 4 2" xfId="3097"/>
    <cellStyle name="Total 2 13 5" xfId="406"/>
    <cellStyle name="Total 2 13 5 2" xfId="3161"/>
    <cellStyle name="Total 2 13 6" xfId="471"/>
    <cellStyle name="Total 2 13 6 2" xfId="3226"/>
    <cellStyle name="Total 2 13 7" xfId="535"/>
    <cellStyle name="Total 2 13 7 2" xfId="3290"/>
    <cellStyle name="Total 2 13 8" xfId="600"/>
    <cellStyle name="Total 2 13 8 2" xfId="3355"/>
    <cellStyle name="Total 2 13 9" xfId="665"/>
    <cellStyle name="Total 2 13 9 2" xfId="3420"/>
    <cellStyle name="Total 2 14" xfId="149"/>
    <cellStyle name="Total 2 14 2" xfId="2904"/>
    <cellStyle name="Total 2 15" xfId="214"/>
    <cellStyle name="Total 2 15 2" xfId="2969"/>
    <cellStyle name="Total 2 16" xfId="279"/>
    <cellStyle name="Total 2 16 2" xfId="3034"/>
    <cellStyle name="Total 2 17" xfId="344"/>
    <cellStyle name="Total 2 17 2" xfId="3099"/>
    <cellStyle name="Total 2 18" xfId="408"/>
    <cellStyle name="Total 2 18 2" xfId="3163"/>
    <cellStyle name="Total 2 19" xfId="473"/>
    <cellStyle name="Total 2 19 2" xfId="3228"/>
    <cellStyle name="Total 2 2" xfId="82"/>
    <cellStyle name="Total 2 2 10" xfId="700"/>
    <cellStyle name="Total 2 2 10 2" xfId="3455"/>
    <cellStyle name="Total 2 2 11" xfId="764"/>
    <cellStyle name="Total 2 2 11 2" xfId="3519"/>
    <cellStyle name="Total 2 2 12" xfId="829"/>
    <cellStyle name="Total 2 2 12 2" xfId="3584"/>
    <cellStyle name="Total 2 2 13" xfId="892"/>
    <cellStyle name="Total 2 2 13 2" xfId="3647"/>
    <cellStyle name="Total 2 2 14" xfId="956"/>
    <cellStyle name="Total 2 2 14 2" xfId="3711"/>
    <cellStyle name="Total 2 2 15" xfId="1022"/>
    <cellStyle name="Total 2 2 15 2" xfId="3777"/>
    <cellStyle name="Total 2 2 16" xfId="1086"/>
    <cellStyle name="Total 2 2 16 2" xfId="3841"/>
    <cellStyle name="Total 2 2 17" xfId="1152"/>
    <cellStyle name="Total 2 2 17 2" xfId="3907"/>
    <cellStyle name="Total 2 2 18" xfId="1217"/>
    <cellStyle name="Total 2 2 18 2" xfId="3972"/>
    <cellStyle name="Total 2 2 19" xfId="1282"/>
    <cellStyle name="Total 2 2 19 2" xfId="4037"/>
    <cellStyle name="Total 2 2 2" xfId="181"/>
    <cellStyle name="Total 2 2 2 2" xfId="2936"/>
    <cellStyle name="Total 2 2 20" xfId="1347"/>
    <cellStyle name="Total 2 2 20 2" xfId="4102"/>
    <cellStyle name="Total 2 2 21" xfId="1412"/>
    <cellStyle name="Total 2 2 21 2" xfId="4167"/>
    <cellStyle name="Total 2 2 22" xfId="1477"/>
    <cellStyle name="Total 2 2 22 2" xfId="4232"/>
    <cellStyle name="Total 2 2 23" xfId="1542"/>
    <cellStyle name="Total 2 2 23 2" xfId="4297"/>
    <cellStyle name="Total 2 2 24" xfId="1607"/>
    <cellStyle name="Total 2 2 24 2" xfId="4362"/>
    <cellStyle name="Total 2 2 25" xfId="1672"/>
    <cellStyle name="Total 2 2 25 2" xfId="4427"/>
    <cellStyle name="Total 2 2 26" xfId="1737"/>
    <cellStyle name="Total 2 2 26 2" xfId="4492"/>
    <cellStyle name="Total 2 2 27" xfId="1801"/>
    <cellStyle name="Total 2 2 27 2" xfId="4556"/>
    <cellStyle name="Total 2 2 28" xfId="1865"/>
    <cellStyle name="Total 2 2 28 2" xfId="4620"/>
    <cellStyle name="Total 2 2 29" xfId="1928"/>
    <cellStyle name="Total 2 2 29 2" xfId="4683"/>
    <cellStyle name="Total 2 2 3" xfId="247"/>
    <cellStyle name="Total 2 2 3 2" xfId="3002"/>
    <cellStyle name="Total 2 2 30" xfId="1991"/>
    <cellStyle name="Total 2 2 30 2" xfId="4746"/>
    <cellStyle name="Total 2 2 31" xfId="2053"/>
    <cellStyle name="Total 2 2 31 2" xfId="4808"/>
    <cellStyle name="Total 2 2 32" xfId="2115"/>
    <cellStyle name="Total 2 2 32 2" xfId="4870"/>
    <cellStyle name="Total 2 2 33" xfId="2177"/>
    <cellStyle name="Total 2 2 33 2" xfId="4932"/>
    <cellStyle name="Total 2 2 34" xfId="2239"/>
    <cellStyle name="Total 2 2 34 2" xfId="4994"/>
    <cellStyle name="Total 2 2 35" xfId="2300"/>
    <cellStyle name="Total 2 2 35 2" xfId="5055"/>
    <cellStyle name="Total 2 2 36" xfId="2361"/>
    <cellStyle name="Total 2 2 36 2" xfId="5116"/>
    <cellStyle name="Total 2 2 37" xfId="2422"/>
    <cellStyle name="Total 2 2 37 2" xfId="5177"/>
    <cellStyle name="Total 2 2 38" xfId="2497"/>
    <cellStyle name="Total 2 2 39" xfId="2532"/>
    <cellStyle name="Total 2 2 4" xfId="312"/>
    <cellStyle name="Total 2 2 4 2" xfId="3067"/>
    <cellStyle name="Total 2 2 40" xfId="2486"/>
    <cellStyle name="Total 2 2 41" xfId="2635"/>
    <cellStyle name="Total 2 2 42" xfId="2670"/>
    <cellStyle name="Total 2 2 43" xfId="2706"/>
    <cellStyle name="Total 2 2 44" xfId="2740"/>
    <cellStyle name="Total 2 2 45" xfId="2835"/>
    <cellStyle name="Total 2 2 5" xfId="376"/>
    <cellStyle name="Total 2 2 5 2" xfId="3131"/>
    <cellStyle name="Total 2 2 6" xfId="441"/>
    <cellStyle name="Total 2 2 6 2" xfId="3196"/>
    <cellStyle name="Total 2 2 7" xfId="505"/>
    <cellStyle name="Total 2 2 7 2" xfId="3260"/>
    <cellStyle name="Total 2 2 8" xfId="570"/>
    <cellStyle name="Total 2 2 8 2" xfId="3325"/>
    <cellStyle name="Total 2 2 9" xfId="635"/>
    <cellStyle name="Total 2 2 9 2" xfId="3390"/>
    <cellStyle name="Total 2 20" xfId="537"/>
    <cellStyle name="Total 2 20 2" xfId="3292"/>
    <cellStyle name="Total 2 21" xfId="602"/>
    <cellStyle name="Total 2 21 2" xfId="3357"/>
    <cellStyle name="Total 2 22" xfId="667"/>
    <cellStyle name="Total 2 22 2" xfId="3422"/>
    <cellStyle name="Total 2 23" xfId="732"/>
    <cellStyle name="Total 2 23 2" xfId="3487"/>
    <cellStyle name="Total 2 24" xfId="796"/>
    <cellStyle name="Total 2 24 2" xfId="3551"/>
    <cellStyle name="Total 2 25" xfId="860"/>
    <cellStyle name="Total 2 25 2" xfId="3615"/>
    <cellStyle name="Total 2 26" xfId="923"/>
    <cellStyle name="Total 2 26 2" xfId="3678"/>
    <cellStyle name="Total 2 27" xfId="989"/>
    <cellStyle name="Total 2 27 2" xfId="3744"/>
    <cellStyle name="Total 2 28" xfId="1053"/>
    <cellStyle name="Total 2 28 2" xfId="3808"/>
    <cellStyle name="Total 2 29" xfId="1119"/>
    <cellStyle name="Total 2 29 2" xfId="3874"/>
    <cellStyle name="Total 2 3" xfId="54"/>
    <cellStyle name="Total 2 3 10" xfId="672"/>
    <cellStyle name="Total 2 3 10 2" xfId="3427"/>
    <cellStyle name="Total 2 3 11" xfId="736"/>
    <cellStyle name="Total 2 3 11 2" xfId="3491"/>
    <cellStyle name="Total 2 3 12" xfId="801"/>
    <cellStyle name="Total 2 3 12 2" xfId="3556"/>
    <cellStyle name="Total 2 3 13" xfId="864"/>
    <cellStyle name="Total 2 3 13 2" xfId="3619"/>
    <cellStyle name="Total 2 3 14" xfId="928"/>
    <cellStyle name="Total 2 3 14 2" xfId="3683"/>
    <cellStyle name="Total 2 3 15" xfId="994"/>
    <cellStyle name="Total 2 3 15 2" xfId="3749"/>
    <cellStyle name="Total 2 3 16" xfId="1058"/>
    <cellStyle name="Total 2 3 16 2" xfId="3813"/>
    <cellStyle name="Total 2 3 17" xfId="1124"/>
    <cellStyle name="Total 2 3 17 2" xfId="3879"/>
    <cellStyle name="Total 2 3 18" xfId="1189"/>
    <cellStyle name="Total 2 3 18 2" xfId="3944"/>
    <cellStyle name="Total 2 3 19" xfId="1254"/>
    <cellStyle name="Total 2 3 19 2" xfId="4009"/>
    <cellStyle name="Total 2 3 2" xfId="153"/>
    <cellStyle name="Total 2 3 2 2" xfId="2908"/>
    <cellStyle name="Total 2 3 20" xfId="1319"/>
    <cellStyle name="Total 2 3 20 2" xfId="4074"/>
    <cellStyle name="Total 2 3 21" xfId="1384"/>
    <cellStyle name="Total 2 3 21 2" xfId="4139"/>
    <cellStyle name="Total 2 3 22" xfId="1449"/>
    <cellStyle name="Total 2 3 22 2" xfId="4204"/>
    <cellStyle name="Total 2 3 23" xfId="1514"/>
    <cellStyle name="Total 2 3 23 2" xfId="4269"/>
    <cellStyle name="Total 2 3 24" xfId="1579"/>
    <cellStyle name="Total 2 3 24 2" xfId="4334"/>
    <cellStyle name="Total 2 3 25" xfId="1644"/>
    <cellStyle name="Total 2 3 25 2" xfId="4399"/>
    <cellStyle name="Total 2 3 26" xfId="1709"/>
    <cellStyle name="Total 2 3 26 2" xfId="4464"/>
    <cellStyle name="Total 2 3 27" xfId="1773"/>
    <cellStyle name="Total 2 3 27 2" xfId="4528"/>
    <cellStyle name="Total 2 3 28" xfId="1837"/>
    <cellStyle name="Total 2 3 28 2" xfId="4592"/>
    <cellStyle name="Total 2 3 29" xfId="1900"/>
    <cellStyle name="Total 2 3 29 2" xfId="4655"/>
    <cellStyle name="Total 2 3 3" xfId="219"/>
    <cellStyle name="Total 2 3 3 2" xfId="2974"/>
    <cellStyle name="Total 2 3 30" xfId="1963"/>
    <cellStyle name="Total 2 3 30 2" xfId="4718"/>
    <cellStyle name="Total 2 3 31" xfId="2025"/>
    <cellStyle name="Total 2 3 31 2" xfId="4780"/>
    <cellStyle name="Total 2 3 32" xfId="2087"/>
    <cellStyle name="Total 2 3 32 2" xfId="4842"/>
    <cellStyle name="Total 2 3 33" xfId="2149"/>
    <cellStyle name="Total 2 3 33 2" xfId="4904"/>
    <cellStyle name="Total 2 3 34" xfId="2211"/>
    <cellStyle name="Total 2 3 34 2" xfId="4966"/>
    <cellStyle name="Total 2 3 35" xfId="2272"/>
    <cellStyle name="Total 2 3 35 2" xfId="5027"/>
    <cellStyle name="Total 2 3 36" xfId="2333"/>
    <cellStyle name="Total 2 3 36 2" xfId="5088"/>
    <cellStyle name="Total 2 3 37" xfId="2394"/>
    <cellStyle name="Total 2 3 37 2" xfId="5149"/>
    <cellStyle name="Total 2 3 38" xfId="2462"/>
    <cellStyle name="Total 2 3 39" xfId="2546"/>
    <cellStyle name="Total 2 3 4" xfId="284"/>
    <cellStyle name="Total 2 3 4 2" xfId="3039"/>
    <cellStyle name="Total 2 3 40" xfId="2583"/>
    <cellStyle name="Total 2 3 41" xfId="2614"/>
    <cellStyle name="Total 2 3 42" xfId="2649"/>
    <cellStyle name="Total 2 3 43" xfId="2684"/>
    <cellStyle name="Total 2 3 44" xfId="2720"/>
    <cellStyle name="Total 2 3 45" xfId="2476"/>
    <cellStyle name="Total 2 3 46" xfId="2776"/>
    <cellStyle name="Total 2 3 47" xfId="2794"/>
    <cellStyle name="Total 2 3 48" xfId="2806"/>
    <cellStyle name="Total 2 3 5" xfId="348"/>
    <cellStyle name="Total 2 3 5 2" xfId="3103"/>
    <cellStyle name="Total 2 3 6" xfId="413"/>
    <cellStyle name="Total 2 3 6 2" xfId="3168"/>
    <cellStyle name="Total 2 3 7" xfId="477"/>
    <cellStyle name="Total 2 3 7 2" xfId="3232"/>
    <cellStyle name="Total 2 3 8" xfId="542"/>
    <cellStyle name="Total 2 3 8 2" xfId="3297"/>
    <cellStyle name="Total 2 3 9" xfId="607"/>
    <cellStyle name="Total 2 3 9 2" xfId="3362"/>
    <cellStyle name="Total 2 30" xfId="1184"/>
    <cellStyle name="Total 2 30 2" xfId="3939"/>
    <cellStyle name="Total 2 31" xfId="1249"/>
    <cellStyle name="Total 2 31 2" xfId="4004"/>
    <cellStyle name="Total 2 32" xfId="1314"/>
    <cellStyle name="Total 2 32 2" xfId="4069"/>
    <cellStyle name="Total 2 33" xfId="1379"/>
    <cellStyle name="Total 2 33 2" xfId="4134"/>
    <cellStyle name="Total 2 34" xfId="1444"/>
    <cellStyle name="Total 2 34 2" xfId="4199"/>
    <cellStyle name="Total 2 35" xfId="1509"/>
    <cellStyle name="Total 2 35 2" xfId="4264"/>
    <cellStyle name="Total 2 36" xfId="1574"/>
    <cellStyle name="Total 2 36 2" xfId="4329"/>
    <cellStyle name="Total 2 37" xfId="1639"/>
    <cellStyle name="Total 2 37 2" xfId="4394"/>
    <cellStyle name="Total 2 38" xfId="1704"/>
    <cellStyle name="Total 2 38 2" xfId="4459"/>
    <cellStyle name="Total 2 39" xfId="1769"/>
    <cellStyle name="Total 2 39 2" xfId="4524"/>
    <cellStyle name="Total 2 4" xfId="90"/>
    <cellStyle name="Total 2 4 10" xfId="708"/>
    <cellStyle name="Total 2 4 10 2" xfId="3463"/>
    <cellStyle name="Total 2 4 11" xfId="772"/>
    <cellStyle name="Total 2 4 11 2" xfId="3527"/>
    <cellStyle name="Total 2 4 12" xfId="837"/>
    <cellStyle name="Total 2 4 12 2" xfId="3592"/>
    <cellStyle name="Total 2 4 13" xfId="900"/>
    <cellStyle name="Total 2 4 13 2" xfId="3655"/>
    <cellStyle name="Total 2 4 14" xfId="964"/>
    <cellStyle name="Total 2 4 14 2" xfId="3719"/>
    <cellStyle name="Total 2 4 15" xfId="1030"/>
    <cellStyle name="Total 2 4 15 2" xfId="3785"/>
    <cellStyle name="Total 2 4 16" xfId="1094"/>
    <cellStyle name="Total 2 4 16 2" xfId="3849"/>
    <cellStyle name="Total 2 4 17" xfId="1160"/>
    <cellStyle name="Total 2 4 17 2" xfId="3915"/>
    <cellStyle name="Total 2 4 18" xfId="1225"/>
    <cellStyle name="Total 2 4 18 2" xfId="3980"/>
    <cellStyle name="Total 2 4 19" xfId="1290"/>
    <cellStyle name="Total 2 4 19 2" xfId="4045"/>
    <cellStyle name="Total 2 4 2" xfId="189"/>
    <cellStyle name="Total 2 4 2 2" xfId="2944"/>
    <cellStyle name="Total 2 4 20" xfId="1355"/>
    <cellStyle name="Total 2 4 20 2" xfId="4110"/>
    <cellStyle name="Total 2 4 21" xfId="1420"/>
    <cellStyle name="Total 2 4 21 2" xfId="4175"/>
    <cellStyle name="Total 2 4 22" xfId="1485"/>
    <cellStyle name="Total 2 4 22 2" xfId="4240"/>
    <cellStyle name="Total 2 4 23" xfId="1550"/>
    <cellStyle name="Total 2 4 23 2" xfId="4305"/>
    <cellStyle name="Total 2 4 24" xfId="1615"/>
    <cellStyle name="Total 2 4 24 2" xfId="4370"/>
    <cellStyle name="Total 2 4 25" xfId="1680"/>
    <cellStyle name="Total 2 4 25 2" xfId="4435"/>
    <cellStyle name="Total 2 4 26" xfId="1745"/>
    <cellStyle name="Total 2 4 26 2" xfId="4500"/>
    <cellStyle name="Total 2 4 27" xfId="1809"/>
    <cellStyle name="Total 2 4 27 2" xfId="4564"/>
    <cellStyle name="Total 2 4 28" xfId="1873"/>
    <cellStyle name="Total 2 4 28 2" xfId="4628"/>
    <cellStyle name="Total 2 4 29" xfId="1936"/>
    <cellStyle name="Total 2 4 29 2" xfId="4691"/>
    <cellStyle name="Total 2 4 3" xfId="255"/>
    <cellStyle name="Total 2 4 3 2" xfId="3010"/>
    <cellStyle name="Total 2 4 30" xfId="1999"/>
    <cellStyle name="Total 2 4 30 2" xfId="4754"/>
    <cellStyle name="Total 2 4 31" xfId="2061"/>
    <cellStyle name="Total 2 4 31 2" xfId="4816"/>
    <cellStyle name="Total 2 4 32" xfId="2123"/>
    <cellStyle name="Total 2 4 32 2" xfId="4878"/>
    <cellStyle name="Total 2 4 33" xfId="2185"/>
    <cellStyle name="Total 2 4 33 2" xfId="4940"/>
    <cellStyle name="Total 2 4 34" xfId="2247"/>
    <cellStyle name="Total 2 4 34 2" xfId="5002"/>
    <cellStyle name="Total 2 4 35" xfId="2308"/>
    <cellStyle name="Total 2 4 35 2" xfId="5063"/>
    <cellStyle name="Total 2 4 36" xfId="2369"/>
    <cellStyle name="Total 2 4 36 2" xfId="5124"/>
    <cellStyle name="Total 2 4 37" xfId="2430"/>
    <cellStyle name="Total 2 4 37 2" xfId="5185"/>
    <cellStyle name="Total 2 4 38" xfId="2460"/>
    <cellStyle name="Total 2 4 39" xfId="2548"/>
    <cellStyle name="Total 2 4 4" xfId="320"/>
    <cellStyle name="Total 2 4 4 2" xfId="3075"/>
    <cellStyle name="Total 2 4 40" xfId="2585"/>
    <cellStyle name="Total 2 4 41" xfId="2616"/>
    <cellStyle name="Total 2 4 42" xfId="2651"/>
    <cellStyle name="Total 2 4 43" xfId="2686"/>
    <cellStyle name="Total 2 4 44" xfId="2722"/>
    <cellStyle name="Total 2 4 45" xfId="2508"/>
    <cellStyle name="Total 2 4 46" xfId="2778"/>
    <cellStyle name="Total 2 4 47" xfId="2796"/>
    <cellStyle name="Total 2 4 48" xfId="2845"/>
    <cellStyle name="Total 2 4 5" xfId="384"/>
    <cellStyle name="Total 2 4 5 2" xfId="3139"/>
    <cellStyle name="Total 2 4 6" xfId="449"/>
    <cellStyle name="Total 2 4 6 2" xfId="3204"/>
    <cellStyle name="Total 2 4 7" xfId="513"/>
    <cellStyle name="Total 2 4 7 2" xfId="3268"/>
    <cellStyle name="Total 2 4 8" xfId="578"/>
    <cellStyle name="Total 2 4 8 2" xfId="3333"/>
    <cellStyle name="Total 2 4 9" xfId="643"/>
    <cellStyle name="Total 2 4 9 2" xfId="3398"/>
    <cellStyle name="Total 2 40" xfId="1833"/>
    <cellStyle name="Total 2 40 2" xfId="4588"/>
    <cellStyle name="Total 2 41" xfId="1897"/>
    <cellStyle name="Total 2 41 2" xfId="4652"/>
    <cellStyle name="Total 2 42" xfId="1960"/>
    <cellStyle name="Total 2 42 2" xfId="4715"/>
    <cellStyle name="Total 2 43" xfId="2023"/>
    <cellStyle name="Total 2 43 2" xfId="4778"/>
    <cellStyle name="Total 2 44" xfId="2085"/>
    <cellStyle name="Total 2 44 2" xfId="4840"/>
    <cellStyle name="Total 2 45" xfId="2147"/>
    <cellStyle name="Total 2 45 2" xfId="4902"/>
    <cellStyle name="Total 2 46" xfId="2209"/>
    <cellStyle name="Total 2 46 2" xfId="4964"/>
    <cellStyle name="Total 2 47" xfId="2270"/>
    <cellStyle name="Total 2 47 2" xfId="5025"/>
    <cellStyle name="Total 2 48" xfId="2331"/>
    <cellStyle name="Total 2 48 2" xfId="5086"/>
    <cellStyle name="Total 2 49" xfId="2392"/>
    <cellStyle name="Total 2 49 2" xfId="5147"/>
    <cellStyle name="Total 2 5" xfId="94"/>
    <cellStyle name="Total 2 5 10" xfId="712"/>
    <cellStyle name="Total 2 5 10 2" xfId="3467"/>
    <cellStyle name="Total 2 5 11" xfId="776"/>
    <cellStyle name="Total 2 5 11 2" xfId="3531"/>
    <cellStyle name="Total 2 5 12" xfId="841"/>
    <cellStyle name="Total 2 5 12 2" xfId="3596"/>
    <cellStyle name="Total 2 5 13" xfId="904"/>
    <cellStyle name="Total 2 5 13 2" xfId="3659"/>
    <cellStyle name="Total 2 5 14" xfId="968"/>
    <cellStyle name="Total 2 5 14 2" xfId="3723"/>
    <cellStyle name="Total 2 5 15" xfId="1034"/>
    <cellStyle name="Total 2 5 15 2" xfId="3789"/>
    <cellStyle name="Total 2 5 16" xfId="1098"/>
    <cellStyle name="Total 2 5 16 2" xfId="3853"/>
    <cellStyle name="Total 2 5 17" xfId="1164"/>
    <cellStyle name="Total 2 5 17 2" xfId="3919"/>
    <cellStyle name="Total 2 5 18" xfId="1229"/>
    <cellStyle name="Total 2 5 18 2" xfId="3984"/>
    <cellStyle name="Total 2 5 19" xfId="1294"/>
    <cellStyle name="Total 2 5 19 2" xfId="4049"/>
    <cellStyle name="Total 2 5 2" xfId="193"/>
    <cellStyle name="Total 2 5 2 2" xfId="2948"/>
    <cellStyle name="Total 2 5 20" xfId="1359"/>
    <cellStyle name="Total 2 5 20 2" xfId="4114"/>
    <cellStyle name="Total 2 5 21" xfId="1424"/>
    <cellStyle name="Total 2 5 21 2" xfId="4179"/>
    <cellStyle name="Total 2 5 22" xfId="1489"/>
    <cellStyle name="Total 2 5 22 2" xfId="4244"/>
    <cellStyle name="Total 2 5 23" xfId="1554"/>
    <cellStyle name="Total 2 5 23 2" xfId="4309"/>
    <cellStyle name="Total 2 5 24" xfId="1619"/>
    <cellStyle name="Total 2 5 24 2" xfId="4374"/>
    <cellStyle name="Total 2 5 25" xfId="1684"/>
    <cellStyle name="Total 2 5 25 2" xfId="4439"/>
    <cellStyle name="Total 2 5 26" xfId="1749"/>
    <cellStyle name="Total 2 5 26 2" xfId="4504"/>
    <cellStyle name="Total 2 5 27" xfId="1813"/>
    <cellStyle name="Total 2 5 27 2" xfId="4568"/>
    <cellStyle name="Total 2 5 28" xfId="1877"/>
    <cellStyle name="Total 2 5 28 2" xfId="4632"/>
    <cellStyle name="Total 2 5 29" xfId="1940"/>
    <cellStyle name="Total 2 5 29 2" xfId="4695"/>
    <cellStyle name="Total 2 5 3" xfId="259"/>
    <cellStyle name="Total 2 5 3 2" xfId="3014"/>
    <cellStyle name="Total 2 5 30" xfId="2003"/>
    <cellStyle name="Total 2 5 30 2" xfId="4758"/>
    <cellStyle name="Total 2 5 31" xfId="2065"/>
    <cellStyle name="Total 2 5 31 2" xfId="4820"/>
    <cellStyle name="Total 2 5 32" xfId="2127"/>
    <cellStyle name="Total 2 5 32 2" xfId="4882"/>
    <cellStyle name="Total 2 5 33" xfId="2189"/>
    <cellStyle name="Total 2 5 33 2" xfId="4944"/>
    <cellStyle name="Total 2 5 34" xfId="2251"/>
    <cellStyle name="Total 2 5 34 2" xfId="5006"/>
    <cellStyle name="Total 2 5 35" xfId="2312"/>
    <cellStyle name="Total 2 5 35 2" xfId="5067"/>
    <cellStyle name="Total 2 5 36" xfId="2373"/>
    <cellStyle name="Total 2 5 36 2" xfId="5128"/>
    <cellStyle name="Total 2 5 37" xfId="2434"/>
    <cellStyle name="Total 2 5 37 2" xfId="5189"/>
    <cellStyle name="Total 2 5 38" xfId="2458"/>
    <cellStyle name="Total 2 5 39" xfId="2550"/>
    <cellStyle name="Total 2 5 4" xfId="324"/>
    <cellStyle name="Total 2 5 4 2" xfId="3079"/>
    <cellStyle name="Total 2 5 40" xfId="2587"/>
    <cellStyle name="Total 2 5 41" xfId="2618"/>
    <cellStyle name="Total 2 5 42" xfId="2653"/>
    <cellStyle name="Total 2 5 43" xfId="2688"/>
    <cellStyle name="Total 2 5 44" xfId="2724"/>
    <cellStyle name="Total 2 5 45" xfId="2564"/>
    <cellStyle name="Total 2 5 46" xfId="2780"/>
    <cellStyle name="Total 2 5 47" xfId="2798"/>
    <cellStyle name="Total 2 5 48" xfId="2849"/>
    <cellStyle name="Total 2 5 5" xfId="388"/>
    <cellStyle name="Total 2 5 5 2" xfId="3143"/>
    <cellStyle name="Total 2 5 6" xfId="453"/>
    <cellStyle name="Total 2 5 6 2" xfId="3208"/>
    <cellStyle name="Total 2 5 7" xfId="517"/>
    <cellStyle name="Total 2 5 7 2" xfId="3272"/>
    <cellStyle name="Total 2 5 8" xfId="582"/>
    <cellStyle name="Total 2 5 8 2" xfId="3337"/>
    <cellStyle name="Total 2 5 9" xfId="647"/>
    <cellStyle name="Total 2 5 9 2" xfId="3402"/>
    <cellStyle name="Total 2 50" xfId="2528"/>
    <cellStyle name="Total 2 51" xfId="2702"/>
    <cellStyle name="Total 2 52" xfId="2838"/>
    <cellStyle name="Total 2 6" xfId="98"/>
    <cellStyle name="Total 2 6 10" xfId="716"/>
    <cellStyle name="Total 2 6 10 2" xfId="3471"/>
    <cellStyle name="Total 2 6 11" xfId="780"/>
    <cellStyle name="Total 2 6 11 2" xfId="3535"/>
    <cellStyle name="Total 2 6 12" xfId="845"/>
    <cellStyle name="Total 2 6 12 2" xfId="3600"/>
    <cellStyle name="Total 2 6 13" xfId="908"/>
    <cellStyle name="Total 2 6 13 2" xfId="3663"/>
    <cellStyle name="Total 2 6 14" xfId="972"/>
    <cellStyle name="Total 2 6 14 2" xfId="3727"/>
    <cellStyle name="Total 2 6 15" xfId="1038"/>
    <cellStyle name="Total 2 6 15 2" xfId="3793"/>
    <cellStyle name="Total 2 6 16" xfId="1102"/>
    <cellStyle name="Total 2 6 16 2" xfId="3857"/>
    <cellStyle name="Total 2 6 17" xfId="1168"/>
    <cellStyle name="Total 2 6 17 2" xfId="3923"/>
    <cellStyle name="Total 2 6 18" xfId="1233"/>
    <cellStyle name="Total 2 6 18 2" xfId="3988"/>
    <cellStyle name="Total 2 6 19" xfId="1298"/>
    <cellStyle name="Total 2 6 19 2" xfId="4053"/>
    <cellStyle name="Total 2 6 2" xfId="197"/>
    <cellStyle name="Total 2 6 2 2" xfId="2952"/>
    <cellStyle name="Total 2 6 20" xfId="1363"/>
    <cellStyle name="Total 2 6 20 2" xfId="4118"/>
    <cellStyle name="Total 2 6 21" xfId="1428"/>
    <cellStyle name="Total 2 6 21 2" xfId="4183"/>
    <cellStyle name="Total 2 6 22" xfId="1493"/>
    <cellStyle name="Total 2 6 22 2" xfId="4248"/>
    <cellStyle name="Total 2 6 23" xfId="1558"/>
    <cellStyle name="Total 2 6 23 2" xfId="4313"/>
    <cellStyle name="Total 2 6 24" xfId="1623"/>
    <cellStyle name="Total 2 6 24 2" xfId="4378"/>
    <cellStyle name="Total 2 6 25" xfId="1688"/>
    <cellStyle name="Total 2 6 25 2" xfId="4443"/>
    <cellStyle name="Total 2 6 26" xfId="1753"/>
    <cellStyle name="Total 2 6 26 2" xfId="4508"/>
    <cellStyle name="Total 2 6 27" xfId="1817"/>
    <cellStyle name="Total 2 6 27 2" xfId="4572"/>
    <cellStyle name="Total 2 6 28" xfId="1881"/>
    <cellStyle name="Total 2 6 28 2" xfId="4636"/>
    <cellStyle name="Total 2 6 29" xfId="1944"/>
    <cellStyle name="Total 2 6 29 2" xfId="4699"/>
    <cellStyle name="Total 2 6 3" xfId="263"/>
    <cellStyle name="Total 2 6 3 2" xfId="3018"/>
    <cellStyle name="Total 2 6 30" xfId="2007"/>
    <cellStyle name="Total 2 6 30 2" xfId="4762"/>
    <cellStyle name="Total 2 6 31" xfId="2069"/>
    <cellStyle name="Total 2 6 31 2" xfId="4824"/>
    <cellStyle name="Total 2 6 32" xfId="2131"/>
    <cellStyle name="Total 2 6 32 2" xfId="4886"/>
    <cellStyle name="Total 2 6 33" xfId="2193"/>
    <cellStyle name="Total 2 6 33 2" xfId="4948"/>
    <cellStyle name="Total 2 6 34" xfId="2255"/>
    <cellStyle name="Total 2 6 34 2" xfId="5010"/>
    <cellStyle name="Total 2 6 35" xfId="2316"/>
    <cellStyle name="Total 2 6 35 2" xfId="5071"/>
    <cellStyle name="Total 2 6 36" xfId="2377"/>
    <cellStyle name="Total 2 6 36 2" xfId="5132"/>
    <cellStyle name="Total 2 6 37" xfId="2438"/>
    <cellStyle name="Total 2 6 37 2" xfId="5193"/>
    <cellStyle name="Total 2 6 38" xfId="2521"/>
    <cellStyle name="Total 2 6 39" xfId="2557"/>
    <cellStyle name="Total 2 6 4" xfId="328"/>
    <cellStyle name="Total 2 6 4 2" xfId="3083"/>
    <cellStyle name="Total 2 6 40" xfId="2594"/>
    <cellStyle name="Total 2 6 41" xfId="2625"/>
    <cellStyle name="Total 2 6 42" xfId="2660"/>
    <cellStyle name="Total 2 6 43" xfId="2695"/>
    <cellStyle name="Total 2 6 44" xfId="2731"/>
    <cellStyle name="Total 2 6 45" xfId="2567"/>
    <cellStyle name="Total 2 6 46" xfId="2786"/>
    <cellStyle name="Total 2 6 47" xfId="2803"/>
    <cellStyle name="Total 2 6 48" xfId="2853"/>
    <cellStyle name="Total 2 6 5" xfId="392"/>
    <cellStyle name="Total 2 6 5 2" xfId="3147"/>
    <cellStyle name="Total 2 6 6" xfId="457"/>
    <cellStyle name="Total 2 6 6 2" xfId="3212"/>
    <cellStyle name="Total 2 6 7" xfId="521"/>
    <cellStyle name="Total 2 6 7 2" xfId="3276"/>
    <cellStyle name="Total 2 6 8" xfId="586"/>
    <cellStyle name="Total 2 6 8 2" xfId="3341"/>
    <cellStyle name="Total 2 6 9" xfId="651"/>
    <cellStyle name="Total 2 6 9 2" xfId="3406"/>
    <cellStyle name="Total 2 7" xfId="101"/>
    <cellStyle name="Total 2 7 10" xfId="719"/>
    <cellStyle name="Total 2 7 10 2" xfId="3474"/>
    <cellStyle name="Total 2 7 11" xfId="783"/>
    <cellStyle name="Total 2 7 11 2" xfId="3538"/>
    <cellStyle name="Total 2 7 12" xfId="848"/>
    <cellStyle name="Total 2 7 12 2" xfId="3603"/>
    <cellStyle name="Total 2 7 13" xfId="911"/>
    <cellStyle name="Total 2 7 13 2" xfId="3666"/>
    <cellStyle name="Total 2 7 14" xfId="975"/>
    <cellStyle name="Total 2 7 14 2" xfId="3730"/>
    <cellStyle name="Total 2 7 15" xfId="1041"/>
    <cellStyle name="Total 2 7 15 2" xfId="3796"/>
    <cellStyle name="Total 2 7 16" xfId="1105"/>
    <cellStyle name="Total 2 7 16 2" xfId="3860"/>
    <cellStyle name="Total 2 7 17" xfId="1171"/>
    <cellStyle name="Total 2 7 17 2" xfId="3926"/>
    <cellStyle name="Total 2 7 18" xfId="1236"/>
    <cellStyle name="Total 2 7 18 2" xfId="3991"/>
    <cellStyle name="Total 2 7 19" xfId="1301"/>
    <cellStyle name="Total 2 7 19 2" xfId="4056"/>
    <cellStyle name="Total 2 7 2" xfId="200"/>
    <cellStyle name="Total 2 7 2 2" xfId="2955"/>
    <cellStyle name="Total 2 7 20" xfId="1366"/>
    <cellStyle name="Total 2 7 20 2" xfId="4121"/>
    <cellStyle name="Total 2 7 21" xfId="1431"/>
    <cellStyle name="Total 2 7 21 2" xfId="4186"/>
    <cellStyle name="Total 2 7 22" xfId="1496"/>
    <cellStyle name="Total 2 7 22 2" xfId="4251"/>
    <cellStyle name="Total 2 7 23" xfId="1561"/>
    <cellStyle name="Total 2 7 23 2" xfId="4316"/>
    <cellStyle name="Total 2 7 24" xfId="1626"/>
    <cellStyle name="Total 2 7 24 2" xfId="4381"/>
    <cellStyle name="Total 2 7 25" xfId="1691"/>
    <cellStyle name="Total 2 7 25 2" xfId="4446"/>
    <cellStyle name="Total 2 7 26" xfId="1756"/>
    <cellStyle name="Total 2 7 26 2" xfId="4511"/>
    <cellStyle name="Total 2 7 27" xfId="1820"/>
    <cellStyle name="Total 2 7 27 2" xfId="4575"/>
    <cellStyle name="Total 2 7 28" xfId="1884"/>
    <cellStyle name="Total 2 7 28 2" xfId="4639"/>
    <cellStyle name="Total 2 7 29" xfId="1947"/>
    <cellStyle name="Total 2 7 29 2" xfId="4702"/>
    <cellStyle name="Total 2 7 3" xfId="266"/>
    <cellStyle name="Total 2 7 3 2" xfId="3021"/>
    <cellStyle name="Total 2 7 30" xfId="2010"/>
    <cellStyle name="Total 2 7 30 2" xfId="4765"/>
    <cellStyle name="Total 2 7 31" xfId="2072"/>
    <cellStyle name="Total 2 7 31 2" xfId="4827"/>
    <cellStyle name="Total 2 7 32" xfId="2134"/>
    <cellStyle name="Total 2 7 32 2" xfId="4889"/>
    <cellStyle name="Total 2 7 33" xfId="2196"/>
    <cellStyle name="Total 2 7 33 2" xfId="4951"/>
    <cellStyle name="Total 2 7 34" xfId="2258"/>
    <cellStyle name="Total 2 7 34 2" xfId="5013"/>
    <cellStyle name="Total 2 7 35" xfId="2319"/>
    <cellStyle name="Total 2 7 35 2" xfId="5074"/>
    <cellStyle name="Total 2 7 36" xfId="2380"/>
    <cellStyle name="Total 2 7 36 2" xfId="5135"/>
    <cellStyle name="Total 2 7 37" xfId="2441"/>
    <cellStyle name="Total 2 7 37 2" xfId="5196"/>
    <cellStyle name="Total 2 7 38" xfId="2514"/>
    <cellStyle name="Total 2 7 39" xfId="2524"/>
    <cellStyle name="Total 2 7 4" xfId="331"/>
    <cellStyle name="Total 2 7 4 2" xfId="3086"/>
    <cellStyle name="Total 2 7 40" xfId="2560"/>
    <cellStyle name="Total 2 7 41" xfId="2597"/>
    <cellStyle name="Total 2 7 42" xfId="2628"/>
    <cellStyle name="Total 2 7 43" xfId="2663"/>
    <cellStyle name="Total 2 7 44" xfId="2698"/>
    <cellStyle name="Total 2 7 45" xfId="2734"/>
    <cellStyle name="Total 2 7 46" xfId="2759"/>
    <cellStyle name="Total 2 7 47" xfId="2856"/>
    <cellStyle name="Total 2 7 5" xfId="395"/>
    <cellStyle name="Total 2 7 5 2" xfId="3150"/>
    <cellStyle name="Total 2 7 6" xfId="460"/>
    <cellStyle name="Total 2 7 6 2" xfId="3215"/>
    <cellStyle name="Total 2 7 7" xfId="524"/>
    <cellStyle name="Total 2 7 7 2" xfId="3279"/>
    <cellStyle name="Total 2 7 8" xfId="589"/>
    <cellStyle name="Total 2 7 8 2" xfId="3344"/>
    <cellStyle name="Total 2 7 9" xfId="654"/>
    <cellStyle name="Total 2 7 9 2" xfId="3409"/>
    <cellStyle name="Total 2 8" xfId="104"/>
    <cellStyle name="Total 2 8 10" xfId="722"/>
    <cellStyle name="Total 2 8 10 2" xfId="3477"/>
    <cellStyle name="Total 2 8 11" xfId="786"/>
    <cellStyle name="Total 2 8 11 2" xfId="3541"/>
    <cellStyle name="Total 2 8 12" xfId="851"/>
    <cellStyle name="Total 2 8 12 2" xfId="3606"/>
    <cellStyle name="Total 2 8 13" xfId="914"/>
    <cellStyle name="Total 2 8 13 2" xfId="3669"/>
    <cellStyle name="Total 2 8 14" xfId="978"/>
    <cellStyle name="Total 2 8 14 2" xfId="3733"/>
    <cellStyle name="Total 2 8 15" xfId="1044"/>
    <cellStyle name="Total 2 8 15 2" xfId="3799"/>
    <cellStyle name="Total 2 8 16" xfId="1108"/>
    <cellStyle name="Total 2 8 16 2" xfId="3863"/>
    <cellStyle name="Total 2 8 17" xfId="1174"/>
    <cellStyle name="Total 2 8 17 2" xfId="3929"/>
    <cellStyle name="Total 2 8 18" xfId="1239"/>
    <cellStyle name="Total 2 8 18 2" xfId="3994"/>
    <cellStyle name="Total 2 8 19" xfId="1304"/>
    <cellStyle name="Total 2 8 19 2" xfId="4059"/>
    <cellStyle name="Total 2 8 2" xfId="203"/>
    <cellStyle name="Total 2 8 2 2" xfId="2958"/>
    <cellStyle name="Total 2 8 20" xfId="1369"/>
    <cellStyle name="Total 2 8 20 2" xfId="4124"/>
    <cellStyle name="Total 2 8 21" xfId="1434"/>
    <cellStyle name="Total 2 8 21 2" xfId="4189"/>
    <cellStyle name="Total 2 8 22" xfId="1499"/>
    <cellStyle name="Total 2 8 22 2" xfId="4254"/>
    <cellStyle name="Total 2 8 23" xfId="1564"/>
    <cellStyle name="Total 2 8 23 2" xfId="4319"/>
    <cellStyle name="Total 2 8 24" xfId="1629"/>
    <cellStyle name="Total 2 8 24 2" xfId="4384"/>
    <cellStyle name="Total 2 8 25" xfId="1694"/>
    <cellStyle name="Total 2 8 25 2" xfId="4449"/>
    <cellStyle name="Total 2 8 26" xfId="1759"/>
    <cellStyle name="Total 2 8 26 2" xfId="4514"/>
    <cellStyle name="Total 2 8 27" xfId="1823"/>
    <cellStyle name="Total 2 8 27 2" xfId="4578"/>
    <cellStyle name="Total 2 8 28" xfId="1887"/>
    <cellStyle name="Total 2 8 28 2" xfId="4642"/>
    <cellStyle name="Total 2 8 29" xfId="1950"/>
    <cellStyle name="Total 2 8 29 2" xfId="4705"/>
    <cellStyle name="Total 2 8 3" xfId="269"/>
    <cellStyle name="Total 2 8 3 2" xfId="3024"/>
    <cellStyle name="Total 2 8 30" xfId="2013"/>
    <cellStyle name="Total 2 8 30 2" xfId="4768"/>
    <cellStyle name="Total 2 8 31" xfId="2075"/>
    <cellStyle name="Total 2 8 31 2" xfId="4830"/>
    <cellStyle name="Total 2 8 32" xfId="2137"/>
    <cellStyle name="Total 2 8 32 2" xfId="4892"/>
    <cellStyle name="Total 2 8 33" xfId="2199"/>
    <cellStyle name="Total 2 8 33 2" xfId="4954"/>
    <cellStyle name="Total 2 8 34" xfId="2261"/>
    <cellStyle name="Total 2 8 34 2" xfId="5016"/>
    <cellStyle name="Total 2 8 35" xfId="2322"/>
    <cellStyle name="Total 2 8 35 2" xfId="5077"/>
    <cellStyle name="Total 2 8 36" xfId="2383"/>
    <cellStyle name="Total 2 8 36 2" xfId="5138"/>
    <cellStyle name="Total 2 8 37" xfId="2444"/>
    <cellStyle name="Total 2 8 37 2" xfId="5199"/>
    <cellStyle name="Total 2 8 38" xfId="2517"/>
    <cellStyle name="Total 2 8 39" xfId="2527"/>
    <cellStyle name="Total 2 8 4" xfId="334"/>
    <cellStyle name="Total 2 8 4 2" xfId="3089"/>
    <cellStyle name="Total 2 8 40" xfId="2563"/>
    <cellStyle name="Total 2 8 41" xfId="2600"/>
    <cellStyle name="Total 2 8 42" xfId="2631"/>
    <cellStyle name="Total 2 8 43" xfId="2666"/>
    <cellStyle name="Total 2 8 44" xfId="2701"/>
    <cellStyle name="Total 2 8 45" xfId="2737"/>
    <cellStyle name="Total 2 8 46" xfId="2762"/>
    <cellStyle name="Total 2 8 47" xfId="2859"/>
    <cellStyle name="Total 2 8 5" xfId="398"/>
    <cellStyle name="Total 2 8 5 2" xfId="3153"/>
    <cellStyle name="Total 2 8 6" xfId="463"/>
    <cellStyle name="Total 2 8 6 2" xfId="3218"/>
    <cellStyle name="Total 2 8 7" xfId="527"/>
    <cellStyle name="Total 2 8 7 2" xfId="3282"/>
    <cellStyle name="Total 2 8 8" xfId="592"/>
    <cellStyle name="Total 2 8 8 2" xfId="3347"/>
    <cellStyle name="Total 2 8 9" xfId="657"/>
    <cellStyle name="Total 2 8 9 2" xfId="3412"/>
    <cellStyle name="Total 2 9" xfId="107"/>
    <cellStyle name="Total 2 9 10" xfId="725"/>
    <cellStyle name="Total 2 9 10 2" xfId="3480"/>
    <cellStyle name="Total 2 9 11" xfId="789"/>
    <cellStyle name="Total 2 9 11 2" xfId="3544"/>
    <cellStyle name="Total 2 9 12" xfId="854"/>
    <cellStyle name="Total 2 9 12 2" xfId="3609"/>
    <cellStyle name="Total 2 9 13" xfId="917"/>
    <cellStyle name="Total 2 9 13 2" xfId="3672"/>
    <cellStyle name="Total 2 9 14" xfId="981"/>
    <cellStyle name="Total 2 9 14 2" xfId="3736"/>
    <cellStyle name="Total 2 9 15" xfId="1047"/>
    <cellStyle name="Total 2 9 15 2" xfId="3802"/>
    <cellStyle name="Total 2 9 16" xfId="1111"/>
    <cellStyle name="Total 2 9 16 2" xfId="3866"/>
    <cellStyle name="Total 2 9 17" xfId="1177"/>
    <cellStyle name="Total 2 9 17 2" xfId="3932"/>
    <cellStyle name="Total 2 9 18" xfId="1242"/>
    <cellStyle name="Total 2 9 18 2" xfId="3997"/>
    <cellStyle name="Total 2 9 19" xfId="1307"/>
    <cellStyle name="Total 2 9 19 2" xfId="4062"/>
    <cellStyle name="Total 2 9 2" xfId="206"/>
    <cellStyle name="Total 2 9 2 2" xfId="2961"/>
    <cellStyle name="Total 2 9 20" xfId="1372"/>
    <cellStyle name="Total 2 9 20 2" xfId="4127"/>
    <cellStyle name="Total 2 9 21" xfId="1437"/>
    <cellStyle name="Total 2 9 21 2" xfId="4192"/>
    <cellStyle name="Total 2 9 22" xfId="1502"/>
    <cellStyle name="Total 2 9 22 2" xfId="4257"/>
    <cellStyle name="Total 2 9 23" xfId="1567"/>
    <cellStyle name="Total 2 9 23 2" xfId="4322"/>
    <cellStyle name="Total 2 9 24" xfId="1632"/>
    <cellStyle name="Total 2 9 24 2" xfId="4387"/>
    <cellStyle name="Total 2 9 25" xfId="1697"/>
    <cellStyle name="Total 2 9 25 2" xfId="4452"/>
    <cellStyle name="Total 2 9 26" xfId="1762"/>
    <cellStyle name="Total 2 9 26 2" xfId="4517"/>
    <cellStyle name="Total 2 9 27" xfId="1826"/>
    <cellStyle name="Total 2 9 27 2" xfId="4581"/>
    <cellStyle name="Total 2 9 28" xfId="1890"/>
    <cellStyle name="Total 2 9 28 2" xfId="4645"/>
    <cellStyle name="Total 2 9 29" xfId="1953"/>
    <cellStyle name="Total 2 9 29 2" xfId="4708"/>
    <cellStyle name="Total 2 9 3" xfId="272"/>
    <cellStyle name="Total 2 9 3 2" xfId="3027"/>
    <cellStyle name="Total 2 9 30" xfId="2016"/>
    <cellStyle name="Total 2 9 30 2" xfId="4771"/>
    <cellStyle name="Total 2 9 31" xfId="2078"/>
    <cellStyle name="Total 2 9 31 2" xfId="4833"/>
    <cellStyle name="Total 2 9 32" xfId="2140"/>
    <cellStyle name="Total 2 9 32 2" xfId="4895"/>
    <cellStyle name="Total 2 9 33" xfId="2202"/>
    <cellStyle name="Total 2 9 33 2" xfId="4957"/>
    <cellStyle name="Total 2 9 34" xfId="2264"/>
    <cellStyle name="Total 2 9 34 2" xfId="5019"/>
    <cellStyle name="Total 2 9 35" xfId="2325"/>
    <cellStyle name="Total 2 9 35 2" xfId="5080"/>
    <cellStyle name="Total 2 9 36" xfId="2386"/>
    <cellStyle name="Total 2 9 36 2" xfId="5141"/>
    <cellStyle name="Total 2 9 37" xfId="2447"/>
    <cellStyle name="Total 2 9 37 2" xfId="5202"/>
    <cellStyle name="Total 2 9 38" xfId="2862"/>
    <cellStyle name="Total 2 9 4" xfId="337"/>
    <cellStyle name="Total 2 9 4 2" xfId="3092"/>
    <cellStyle name="Total 2 9 5" xfId="401"/>
    <cellStyle name="Total 2 9 5 2" xfId="3156"/>
    <cellStyle name="Total 2 9 6" xfId="466"/>
    <cellStyle name="Total 2 9 6 2" xfId="3221"/>
    <cellStyle name="Total 2 9 7" xfId="530"/>
    <cellStyle name="Total 2 9 7 2" xfId="3285"/>
    <cellStyle name="Total 2 9 8" xfId="595"/>
    <cellStyle name="Total 2 9 8 2" xfId="3350"/>
    <cellStyle name="Total 2 9 9" xfId="660"/>
    <cellStyle name="Total 2 9 9 2" xfId="34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AI247"/>
  <sheetViews>
    <sheetView zoomScale="80" zoomScaleNormal="80" workbookViewId="0"/>
  </sheetViews>
  <sheetFormatPr defaultRowHeight="14.25" x14ac:dyDescent="0.25"/>
  <cols>
    <col min="1" max="1" width="21.28515625" style="381" customWidth="1"/>
    <col min="2" max="2" width="140.7109375" style="381" bestFit="1" customWidth="1"/>
    <col min="3" max="32" width="9.140625" style="381" customWidth="1"/>
    <col min="33" max="35" width="9.140625" style="381"/>
    <col min="36" max="16384" width="9.140625" style="380"/>
  </cols>
  <sheetData>
    <row r="1" spans="1:2" ht="33" x14ac:dyDescent="0.25">
      <c r="A1" s="2" t="s">
        <v>1</v>
      </c>
    </row>
    <row r="3" spans="1:2" ht="21" thickBot="1" x14ac:dyDescent="0.3">
      <c r="A3" s="383" t="s">
        <v>0</v>
      </c>
      <c r="B3" s="384"/>
    </row>
    <row r="4" spans="1:2" ht="15" x14ac:dyDescent="0.25">
      <c r="B4" s="382"/>
    </row>
    <row r="5" spans="1:2" ht="15" x14ac:dyDescent="0.25">
      <c r="A5" s="381" t="s">
        <v>2</v>
      </c>
      <c r="B5" s="382" t="s">
        <v>560</v>
      </c>
    </row>
    <row r="6" spans="1:2" ht="15" x14ac:dyDescent="0.25">
      <c r="A6" s="381" t="s">
        <v>5</v>
      </c>
      <c r="B6" s="382" t="s">
        <v>559</v>
      </c>
    </row>
    <row r="7" spans="1:2" ht="15" x14ac:dyDescent="0.25">
      <c r="A7" s="381" t="s">
        <v>8</v>
      </c>
      <c r="B7" s="382" t="s">
        <v>561</v>
      </c>
    </row>
    <row r="8" spans="1:2" ht="15" x14ac:dyDescent="0.25">
      <c r="A8" s="381" t="s">
        <v>12</v>
      </c>
      <c r="B8" s="382" t="s">
        <v>884</v>
      </c>
    </row>
    <row r="9" spans="1:2" ht="15" x14ac:dyDescent="0.25">
      <c r="A9" s="381" t="s">
        <v>14</v>
      </c>
      <c r="B9" s="382" t="s">
        <v>562</v>
      </c>
    </row>
    <row r="10" spans="1:2" ht="15" x14ac:dyDescent="0.25">
      <c r="A10" s="381" t="s">
        <v>593</v>
      </c>
      <c r="B10" s="382" t="s">
        <v>563</v>
      </c>
    </row>
    <row r="11" spans="1:2" ht="15" x14ac:dyDescent="0.25">
      <c r="B11" s="382"/>
    </row>
    <row r="12" spans="1:2" ht="15" x14ac:dyDescent="0.25">
      <c r="B12" s="382"/>
    </row>
    <row r="13" spans="1:2" ht="21" thickBot="1" x14ac:dyDescent="0.3">
      <c r="A13" s="383" t="s">
        <v>51</v>
      </c>
      <c r="B13" s="384"/>
    </row>
    <row r="14" spans="1:2" ht="15" x14ac:dyDescent="0.25">
      <c r="B14" s="382"/>
    </row>
    <row r="15" spans="1:2" ht="15" x14ac:dyDescent="0.25">
      <c r="A15" s="381" t="s">
        <v>35</v>
      </c>
      <c r="B15" s="382" t="s">
        <v>36</v>
      </c>
    </row>
    <row r="16" spans="1:2" ht="15" x14ac:dyDescent="0.25">
      <c r="A16" s="381" t="s">
        <v>52</v>
      </c>
      <c r="B16" s="382" t="s">
        <v>761</v>
      </c>
    </row>
    <row r="17" spans="1:2" ht="15" x14ac:dyDescent="0.25">
      <c r="A17" s="381" t="s">
        <v>763</v>
      </c>
      <c r="B17" s="382" t="s">
        <v>885</v>
      </c>
    </row>
    <row r="18" spans="1:2" ht="15" x14ac:dyDescent="0.25">
      <c r="A18" s="381" t="s">
        <v>54</v>
      </c>
      <c r="B18" s="382" t="s">
        <v>765</v>
      </c>
    </row>
    <row r="19" spans="1:2" ht="15" x14ac:dyDescent="0.25">
      <c r="A19" s="381" t="s">
        <v>61</v>
      </c>
      <c r="B19" s="382" t="s">
        <v>771</v>
      </c>
    </row>
    <row r="20" spans="1:2" ht="15" x14ac:dyDescent="0.25">
      <c r="A20" s="381" t="s">
        <v>863</v>
      </c>
      <c r="B20" s="382" t="s">
        <v>862</v>
      </c>
    </row>
    <row r="21" spans="1:2" ht="15" x14ac:dyDescent="0.25">
      <c r="B21" s="382"/>
    </row>
    <row r="22" spans="1:2" ht="15" x14ac:dyDescent="0.25">
      <c r="B22" s="382"/>
    </row>
    <row r="23" spans="1:2" ht="21" thickBot="1" x14ac:dyDescent="0.3">
      <c r="A23" s="383" t="s">
        <v>613</v>
      </c>
      <c r="B23" s="384"/>
    </row>
    <row r="24" spans="1:2" ht="15" x14ac:dyDescent="0.25">
      <c r="B24" s="382"/>
    </row>
    <row r="25" spans="1:2" ht="15" x14ac:dyDescent="0.25">
      <c r="A25" s="381" t="s">
        <v>162</v>
      </c>
      <c r="B25" s="382" t="s">
        <v>591</v>
      </c>
    </row>
    <row r="26" spans="1:2" ht="15" x14ac:dyDescent="0.25">
      <c r="A26" s="381" t="s">
        <v>163</v>
      </c>
      <c r="B26" s="382" t="s">
        <v>883</v>
      </c>
    </row>
    <row r="27" spans="1:2" ht="15" x14ac:dyDescent="0.25">
      <c r="A27" s="381" t="s">
        <v>164</v>
      </c>
      <c r="B27" s="382" t="s">
        <v>592</v>
      </c>
    </row>
    <row r="28" spans="1:2" ht="15" x14ac:dyDescent="0.25">
      <c r="A28" s="381" t="s">
        <v>571</v>
      </c>
      <c r="B28" s="382" t="s">
        <v>508</v>
      </c>
    </row>
    <row r="29" spans="1:2" ht="15" x14ac:dyDescent="0.25">
      <c r="A29" s="381" t="s">
        <v>574</v>
      </c>
      <c r="B29" s="382" t="s">
        <v>510</v>
      </c>
    </row>
    <row r="30" spans="1:2" ht="15" x14ac:dyDescent="0.25">
      <c r="A30" s="381" t="s">
        <v>575</v>
      </c>
      <c r="B30" s="382" t="s">
        <v>513</v>
      </c>
    </row>
    <row r="31" spans="1:2" ht="15" x14ac:dyDescent="0.25">
      <c r="A31" s="381" t="s">
        <v>576</v>
      </c>
      <c r="B31" s="382" t="s">
        <v>516</v>
      </c>
    </row>
    <row r="32" spans="1:2" ht="15" x14ac:dyDescent="0.25">
      <c r="A32" s="381" t="s">
        <v>577</v>
      </c>
      <c r="B32" s="382" t="s">
        <v>519</v>
      </c>
    </row>
    <row r="33" spans="1:2" ht="15" x14ac:dyDescent="0.25">
      <c r="B33" s="382"/>
    </row>
    <row r="34" spans="1:2" ht="15" x14ac:dyDescent="0.25">
      <c r="B34" s="382"/>
    </row>
    <row r="35" spans="1:2" ht="21" thickBot="1" x14ac:dyDescent="0.3">
      <c r="A35" s="383" t="s">
        <v>614</v>
      </c>
      <c r="B35" s="384"/>
    </row>
    <row r="36" spans="1:2" ht="15" x14ac:dyDescent="0.25">
      <c r="B36" s="382"/>
    </row>
    <row r="37" spans="1:2" ht="15" x14ac:dyDescent="0.25">
      <c r="A37" s="381" t="s">
        <v>165</v>
      </c>
      <c r="B37" s="382" t="s">
        <v>567</v>
      </c>
    </row>
    <row r="38" spans="1:2" ht="15" x14ac:dyDescent="0.25">
      <c r="A38" s="381" t="s">
        <v>179</v>
      </c>
      <c r="B38" s="382" t="s">
        <v>568</v>
      </c>
    </row>
    <row r="39" spans="1:2" ht="15" x14ac:dyDescent="0.25">
      <c r="A39" s="381" t="s">
        <v>267</v>
      </c>
      <c r="B39" s="382" t="s">
        <v>564</v>
      </c>
    </row>
    <row r="40" spans="1:2" ht="15" x14ac:dyDescent="0.25">
      <c r="A40" s="381" t="s">
        <v>269</v>
      </c>
      <c r="B40" s="382" t="s">
        <v>565</v>
      </c>
    </row>
    <row r="41" spans="1:2" ht="15" x14ac:dyDescent="0.25">
      <c r="A41" s="381" t="s">
        <v>271</v>
      </c>
      <c r="B41" s="382" t="s">
        <v>569</v>
      </c>
    </row>
    <row r="42" spans="1:2" ht="15" x14ac:dyDescent="0.25">
      <c r="A42" s="381" t="s">
        <v>273</v>
      </c>
      <c r="B42" s="382" t="s">
        <v>570</v>
      </c>
    </row>
    <row r="43" spans="1:2" ht="15" x14ac:dyDescent="0.25">
      <c r="A43" s="381" t="s">
        <v>594</v>
      </c>
      <c r="B43" s="382" t="s">
        <v>66</v>
      </c>
    </row>
    <row r="44" spans="1:2" ht="15" x14ac:dyDescent="0.25">
      <c r="A44" s="381" t="s">
        <v>185</v>
      </c>
      <c r="B44" s="382" t="s">
        <v>70</v>
      </c>
    </row>
    <row r="45" spans="1:2" ht="15" x14ac:dyDescent="0.25">
      <c r="A45" s="381" t="s">
        <v>186</v>
      </c>
      <c r="B45" s="382" t="s">
        <v>71</v>
      </c>
    </row>
    <row r="46" spans="1:2" ht="15" x14ac:dyDescent="0.25">
      <c r="A46" s="381" t="s">
        <v>187</v>
      </c>
      <c r="B46" s="382" t="s">
        <v>800</v>
      </c>
    </row>
    <row r="47" spans="1:2" ht="15" x14ac:dyDescent="0.25">
      <c r="A47" s="381" t="s">
        <v>274</v>
      </c>
      <c r="B47" s="382" t="s">
        <v>73</v>
      </c>
    </row>
    <row r="48" spans="1:2" ht="15" x14ac:dyDescent="0.25">
      <c r="A48" s="381" t="s">
        <v>275</v>
      </c>
      <c r="B48" s="382" t="s">
        <v>74</v>
      </c>
    </row>
    <row r="49" spans="1:2" ht="15" x14ac:dyDescent="0.25">
      <c r="A49" s="381" t="s">
        <v>276</v>
      </c>
      <c r="B49" s="382" t="s">
        <v>80</v>
      </c>
    </row>
    <row r="50" spans="1:2" ht="15" x14ac:dyDescent="0.25">
      <c r="A50" s="381" t="s">
        <v>277</v>
      </c>
      <c r="B50" s="382" t="s">
        <v>82</v>
      </c>
    </row>
    <row r="51" spans="1:2" ht="15" x14ac:dyDescent="0.25">
      <c r="A51" s="381" t="s">
        <v>278</v>
      </c>
      <c r="B51" s="382" t="s">
        <v>84</v>
      </c>
    </row>
    <row r="52" spans="1:2" ht="15" x14ac:dyDescent="0.25">
      <c r="A52" s="381" t="s">
        <v>595</v>
      </c>
      <c r="B52" s="382" t="s">
        <v>92</v>
      </c>
    </row>
    <row r="53" spans="1:2" ht="15" x14ac:dyDescent="0.25">
      <c r="A53" s="381" t="s">
        <v>596</v>
      </c>
      <c r="B53" s="382" t="s">
        <v>99</v>
      </c>
    </row>
    <row r="54" spans="1:2" ht="15" x14ac:dyDescent="0.25">
      <c r="A54" s="381" t="s">
        <v>597</v>
      </c>
      <c r="B54" s="382" t="s">
        <v>801</v>
      </c>
    </row>
    <row r="55" spans="1:2" ht="15" x14ac:dyDescent="0.25">
      <c r="A55" s="381" t="s">
        <v>598</v>
      </c>
      <c r="B55" s="382" t="s">
        <v>802</v>
      </c>
    </row>
    <row r="56" spans="1:2" ht="15" x14ac:dyDescent="0.25">
      <c r="A56" s="381" t="s">
        <v>599</v>
      </c>
      <c r="B56" s="382" t="s">
        <v>101</v>
      </c>
    </row>
    <row r="57" spans="1:2" ht="15" x14ac:dyDescent="0.25">
      <c r="A57" s="381" t="s">
        <v>600</v>
      </c>
      <c r="B57" s="382" t="s">
        <v>102</v>
      </c>
    </row>
    <row r="58" spans="1:2" ht="15" x14ac:dyDescent="0.25">
      <c r="A58" s="381" t="s">
        <v>601</v>
      </c>
      <c r="B58" s="382" t="s">
        <v>103</v>
      </c>
    </row>
    <row r="59" spans="1:2" ht="15" x14ac:dyDescent="0.25">
      <c r="A59" s="381" t="s">
        <v>602</v>
      </c>
      <c r="B59" s="382" t="s">
        <v>104</v>
      </c>
    </row>
    <row r="60" spans="1:2" ht="15" x14ac:dyDescent="0.25">
      <c r="A60" s="381" t="s">
        <v>603</v>
      </c>
      <c r="B60" s="382" t="s">
        <v>538</v>
      </c>
    </row>
    <row r="61" spans="1:2" ht="15" x14ac:dyDescent="0.25">
      <c r="A61" s="381" t="s">
        <v>604</v>
      </c>
      <c r="B61" s="382" t="s">
        <v>122</v>
      </c>
    </row>
    <row r="62" spans="1:2" ht="15" x14ac:dyDescent="0.25">
      <c r="A62" s="381" t="s">
        <v>279</v>
      </c>
      <c r="B62" s="382" t="s">
        <v>129</v>
      </c>
    </row>
    <row r="63" spans="1:2" ht="15" x14ac:dyDescent="0.25">
      <c r="A63" s="381" t="s">
        <v>605</v>
      </c>
      <c r="B63" s="382" t="s">
        <v>131</v>
      </c>
    </row>
    <row r="64" spans="1:2" ht="15" x14ac:dyDescent="0.25">
      <c r="A64" s="381" t="s">
        <v>606</v>
      </c>
      <c r="B64" s="382" t="s">
        <v>139</v>
      </c>
    </row>
    <row r="65" spans="1:2" ht="15" x14ac:dyDescent="0.25">
      <c r="A65" s="381" t="s">
        <v>607</v>
      </c>
      <c r="B65" s="382" t="s">
        <v>803</v>
      </c>
    </row>
    <row r="66" spans="1:2" ht="15" x14ac:dyDescent="0.25">
      <c r="A66" s="381" t="s">
        <v>608</v>
      </c>
      <c r="B66" s="382" t="s">
        <v>146</v>
      </c>
    </row>
    <row r="67" spans="1:2" ht="15" x14ac:dyDescent="0.25">
      <c r="A67" s="381" t="s">
        <v>609</v>
      </c>
      <c r="B67" s="382" t="s">
        <v>149</v>
      </c>
    </row>
    <row r="68" spans="1:2" ht="15" x14ac:dyDescent="0.25">
      <c r="A68" s="381" t="s">
        <v>321</v>
      </c>
      <c r="B68" s="382" t="s">
        <v>573</v>
      </c>
    </row>
    <row r="69" spans="1:2" ht="15" x14ac:dyDescent="0.25">
      <c r="A69" s="381" t="s">
        <v>322</v>
      </c>
      <c r="B69" s="382" t="s">
        <v>572</v>
      </c>
    </row>
    <row r="70" spans="1:2" ht="15" x14ac:dyDescent="0.25">
      <c r="A70" s="381" t="s">
        <v>610</v>
      </c>
      <c r="B70" s="382" t="s">
        <v>852</v>
      </c>
    </row>
    <row r="71" spans="1:2" ht="15" x14ac:dyDescent="0.25">
      <c r="A71" s="381" t="s">
        <v>611</v>
      </c>
      <c r="B71" s="382" t="s">
        <v>156</v>
      </c>
    </row>
    <row r="72" spans="1:2" ht="15" x14ac:dyDescent="0.25">
      <c r="A72" s="381" t="s">
        <v>612</v>
      </c>
      <c r="B72" s="382" t="s">
        <v>157</v>
      </c>
    </row>
    <row r="73" spans="1:2" ht="15" x14ac:dyDescent="0.25">
      <c r="B73" s="382"/>
    </row>
    <row r="74" spans="1:2" ht="15" x14ac:dyDescent="0.25">
      <c r="B74" s="382"/>
    </row>
    <row r="75" spans="1:2" ht="21" thickBot="1" x14ac:dyDescent="0.3">
      <c r="A75" s="383" t="s">
        <v>616</v>
      </c>
      <c r="B75" s="384"/>
    </row>
    <row r="76" spans="1:2" ht="15" x14ac:dyDescent="0.25">
      <c r="B76" s="382"/>
    </row>
    <row r="77" spans="1:2" ht="15" x14ac:dyDescent="0.25">
      <c r="A77" s="381" t="s">
        <v>523</v>
      </c>
      <c r="B77" s="382" t="s">
        <v>579</v>
      </c>
    </row>
    <row r="78" spans="1:2" ht="15" x14ac:dyDescent="0.25">
      <c r="A78" s="381" t="s">
        <v>524</v>
      </c>
      <c r="B78" s="382" t="s">
        <v>578</v>
      </c>
    </row>
    <row r="79" spans="1:2" ht="15" x14ac:dyDescent="0.25">
      <c r="A79" s="381" t="s">
        <v>525</v>
      </c>
      <c r="B79" s="382" t="s">
        <v>181</v>
      </c>
    </row>
    <row r="80" spans="1:2" ht="15" x14ac:dyDescent="0.25">
      <c r="A80" s="381" t="s">
        <v>526</v>
      </c>
      <c r="B80" s="382" t="s">
        <v>182</v>
      </c>
    </row>
    <row r="81" spans="1:2" ht="15" x14ac:dyDescent="0.25">
      <c r="A81" s="381" t="s">
        <v>527</v>
      </c>
      <c r="B81" s="382" t="s">
        <v>183</v>
      </c>
    </row>
    <row r="82" spans="1:2" ht="15" x14ac:dyDescent="0.25">
      <c r="B82" s="382"/>
    </row>
    <row r="83" spans="1:2" ht="15" x14ac:dyDescent="0.25">
      <c r="B83" s="382"/>
    </row>
    <row r="84" spans="1:2" ht="21" thickBot="1" x14ac:dyDescent="0.3">
      <c r="A84" s="383" t="s">
        <v>675</v>
      </c>
      <c r="B84" s="384"/>
    </row>
    <row r="85" spans="1:2" ht="15" x14ac:dyDescent="0.25">
      <c r="B85" s="382"/>
    </row>
    <row r="86" spans="1:2" ht="15" x14ac:dyDescent="0.25">
      <c r="A86" s="385" t="s">
        <v>168</v>
      </c>
      <c r="B86" s="382"/>
    </row>
    <row r="87" spans="1:2" ht="15" x14ac:dyDescent="0.25">
      <c r="A87" s="381" t="s">
        <v>339</v>
      </c>
      <c r="B87" s="382" t="s">
        <v>268</v>
      </c>
    </row>
    <row r="88" spans="1:2" ht="15" x14ac:dyDescent="0.25">
      <c r="A88" s="381" t="s">
        <v>661</v>
      </c>
      <c r="B88" s="382" t="s">
        <v>580</v>
      </c>
    </row>
    <row r="89" spans="1:2" ht="15" x14ac:dyDescent="0.25">
      <c r="A89" s="381" t="s">
        <v>668</v>
      </c>
      <c r="B89" s="382" t="s">
        <v>581</v>
      </c>
    </row>
    <row r="90" spans="1:2" ht="15" x14ac:dyDescent="0.25">
      <c r="A90" s="381" t="s">
        <v>669</v>
      </c>
      <c r="B90" s="382" t="s">
        <v>270</v>
      </c>
    </row>
    <row r="91" spans="1:2" ht="15" x14ac:dyDescent="0.25">
      <c r="A91" s="381" t="s">
        <v>670</v>
      </c>
      <c r="B91" s="382" t="s">
        <v>272</v>
      </c>
    </row>
    <row r="92" spans="1:2" ht="15" x14ac:dyDescent="0.25">
      <c r="A92" s="381" t="s">
        <v>528</v>
      </c>
      <c r="B92" s="382" t="s">
        <v>197</v>
      </c>
    </row>
    <row r="93" spans="1:2" ht="15" x14ac:dyDescent="0.25">
      <c r="A93" s="381" t="s">
        <v>529</v>
      </c>
      <c r="B93" s="382" t="s">
        <v>811</v>
      </c>
    </row>
    <row r="94" spans="1:2" ht="15" x14ac:dyDescent="0.25">
      <c r="A94" s="381" t="s">
        <v>618</v>
      </c>
      <c r="B94" s="382" t="s">
        <v>812</v>
      </c>
    </row>
    <row r="95" spans="1:2" ht="15" x14ac:dyDescent="0.25">
      <c r="A95" s="381" t="s">
        <v>619</v>
      </c>
      <c r="B95" s="382" t="s">
        <v>209</v>
      </c>
    </row>
    <row r="96" spans="1:2" ht="15" x14ac:dyDescent="0.25">
      <c r="A96" s="381" t="s">
        <v>620</v>
      </c>
      <c r="B96" s="382" t="s">
        <v>212</v>
      </c>
    </row>
    <row r="97" spans="1:2" ht="15" x14ac:dyDescent="0.25">
      <c r="A97" s="381" t="s">
        <v>621</v>
      </c>
      <c r="B97" s="382" t="s">
        <v>213</v>
      </c>
    </row>
    <row r="98" spans="1:2" ht="15" x14ac:dyDescent="0.25">
      <c r="A98" s="381" t="s">
        <v>622</v>
      </c>
      <c r="B98" s="382" t="s">
        <v>815</v>
      </c>
    </row>
    <row r="99" spans="1:2" ht="15" x14ac:dyDescent="0.25">
      <c r="A99" s="381" t="s">
        <v>623</v>
      </c>
      <c r="B99" s="382" t="s">
        <v>215</v>
      </c>
    </row>
    <row r="100" spans="1:2" ht="15" x14ac:dyDescent="0.25">
      <c r="A100" s="381" t="s">
        <v>624</v>
      </c>
      <c r="B100" s="382" t="s">
        <v>216</v>
      </c>
    </row>
    <row r="101" spans="1:2" ht="15" x14ac:dyDescent="0.25">
      <c r="A101" s="381" t="s">
        <v>625</v>
      </c>
      <c r="B101" s="382" t="s">
        <v>217</v>
      </c>
    </row>
    <row r="102" spans="1:2" ht="15" x14ac:dyDescent="0.25">
      <c r="A102" s="381" t="s">
        <v>626</v>
      </c>
      <c r="B102" s="382" t="s">
        <v>222</v>
      </c>
    </row>
    <row r="103" spans="1:2" ht="15" x14ac:dyDescent="0.25">
      <c r="A103" s="381" t="s">
        <v>627</v>
      </c>
      <c r="B103" s="382" t="s">
        <v>224</v>
      </c>
    </row>
    <row r="104" spans="1:2" ht="15" x14ac:dyDescent="0.25">
      <c r="A104" s="381" t="s">
        <v>628</v>
      </c>
      <c r="B104" s="382" t="s">
        <v>228</v>
      </c>
    </row>
    <row r="105" spans="1:2" ht="15" x14ac:dyDescent="0.25">
      <c r="A105" s="381" t="s">
        <v>629</v>
      </c>
      <c r="B105" s="382" t="s">
        <v>231</v>
      </c>
    </row>
    <row r="106" spans="1:2" ht="15" x14ac:dyDescent="0.25">
      <c r="A106" s="381" t="s">
        <v>630</v>
      </c>
      <c r="B106" s="382" t="s">
        <v>234</v>
      </c>
    </row>
    <row r="107" spans="1:2" ht="15" x14ac:dyDescent="0.25">
      <c r="A107" s="381" t="s">
        <v>631</v>
      </c>
      <c r="B107" s="382" t="s">
        <v>816</v>
      </c>
    </row>
    <row r="108" spans="1:2" ht="15" x14ac:dyDescent="0.25">
      <c r="A108" s="381" t="s">
        <v>632</v>
      </c>
      <c r="B108" s="382" t="s">
        <v>817</v>
      </c>
    </row>
    <row r="109" spans="1:2" ht="15" x14ac:dyDescent="0.25">
      <c r="A109" s="381" t="s">
        <v>633</v>
      </c>
      <c r="B109" s="382" t="s">
        <v>235</v>
      </c>
    </row>
    <row r="110" spans="1:2" ht="15" x14ac:dyDescent="0.25">
      <c r="A110" s="381" t="s">
        <v>634</v>
      </c>
      <c r="B110" s="382" t="s">
        <v>236</v>
      </c>
    </row>
    <row r="111" spans="1:2" ht="15" x14ac:dyDescent="0.25">
      <c r="A111" s="381" t="s">
        <v>635</v>
      </c>
      <c r="B111" s="382" t="s">
        <v>237</v>
      </c>
    </row>
    <row r="112" spans="1:2" ht="15" x14ac:dyDescent="0.25">
      <c r="A112" s="381" t="s">
        <v>636</v>
      </c>
      <c r="B112" s="382" t="s">
        <v>238</v>
      </c>
    </row>
    <row r="113" spans="1:2" ht="15" x14ac:dyDescent="0.25">
      <c r="A113" s="381" t="s">
        <v>637</v>
      </c>
      <c r="B113" s="382" t="s">
        <v>239</v>
      </c>
    </row>
    <row r="114" spans="1:2" ht="15" x14ac:dyDescent="0.25">
      <c r="A114" s="381" t="s">
        <v>638</v>
      </c>
      <c r="B114" s="382" t="s">
        <v>248</v>
      </c>
    </row>
    <row r="115" spans="1:2" ht="15" x14ac:dyDescent="0.25">
      <c r="A115" s="381" t="s">
        <v>639</v>
      </c>
      <c r="B115" s="382" t="s">
        <v>253</v>
      </c>
    </row>
    <row r="116" spans="1:2" ht="15" x14ac:dyDescent="0.25">
      <c r="A116" s="381" t="s">
        <v>882</v>
      </c>
      <c r="B116" s="382" t="s">
        <v>257</v>
      </c>
    </row>
    <row r="117" spans="1:2" ht="15" x14ac:dyDescent="0.25">
      <c r="A117" s="381" t="s">
        <v>640</v>
      </c>
      <c r="B117" s="382" t="s">
        <v>818</v>
      </c>
    </row>
    <row r="118" spans="1:2" ht="15" x14ac:dyDescent="0.25">
      <c r="A118" s="381" t="s">
        <v>641</v>
      </c>
      <c r="B118" s="382" t="s">
        <v>264</v>
      </c>
    </row>
    <row r="119" spans="1:2" ht="15" x14ac:dyDescent="0.25">
      <c r="A119" s="381" t="s">
        <v>642</v>
      </c>
      <c r="B119" s="382" t="s">
        <v>266</v>
      </c>
    </row>
    <row r="120" spans="1:2" ht="15" x14ac:dyDescent="0.25">
      <c r="B120" s="382"/>
    </row>
    <row r="121" spans="1:2" ht="15" x14ac:dyDescent="0.25">
      <c r="A121" s="385" t="s">
        <v>169</v>
      </c>
      <c r="B121" s="382"/>
    </row>
    <row r="122" spans="1:2" ht="15" x14ac:dyDescent="0.25">
      <c r="A122" s="381" t="s">
        <v>671</v>
      </c>
      <c r="B122" s="382" t="s">
        <v>782</v>
      </c>
    </row>
    <row r="123" spans="1:2" ht="15" x14ac:dyDescent="0.25">
      <c r="A123" s="381" t="s">
        <v>672</v>
      </c>
      <c r="B123" s="382" t="s">
        <v>783</v>
      </c>
    </row>
    <row r="124" spans="1:2" ht="15" x14ac:dyDescent="0.25">
      <c r="A124" s="381" t="s">
        <v>673</v>
      </c>
      <c r="B124" s="382" t="s">
        <v>784</v>
      </c>
    </row>
    <row r="125" spans="1:2" ht="15" x14ac:dyDescent="0.25">
      <c r="A125" s="381" t="s">
        <v>674</v>
      </c>
      <c r="B125" s="382" t="s">
        <v>582</v>
      </c>
    </row>
    <row r="126" spans="1:2" ht="15" x14ac:dyDescent="0.25">
      <c r="A126" s="381" t="s">
        <v>643</v>
      </c>
      <c r="B126" s="382" t="s">
        <v>824</v>
      </c>
    </row>
    <row r="127" spans="1:2" ht="15" x14ac:dyDescent="0.25">
      <c r="A127" s="381" t="s">
        <v>644</v>
      </c>
      <c r="B127" s="382" t="s">
        <v>284</v>
      </c>
    </row>
    <row r="128" spans="1:2" ht="15" x14ac:dyDescent="0.25">
      <c r="A128" s="381" t="s">
        <v>645</v>
      </c>
      <c r="B128" s="382" t="s">
        <v>825</v>
      </c>
    </row>
    <row r="129" spans="1:2" ht="15" x14ac:dyDescent="0.25">
      <c r="A129" s="381" t="s">
        <v>646</v>
      </c>
      <c r="B129" s="382" t="s">
        <v>291</v>
      </c>
    </row>
    <row r="130" spans="1:2" ht="15" x14ac:dyDescent="0.25">
      <c r="A130" s="381" t="s">
        <v>647</v>
      </c>
      <c r="B130" s="382" t="s">
        <v>292</v>
      </c>
    </row>
    <row r="131" spans="1:2" ht="15" x14ac:dyDescent="0.25">
      <c r="A131" s="381" t="s">
        <v>648</v>
      </c>
      <c r="B131" s="382" t="s">
        <v>296</v>
      </c>
    </row>
    <row r="132" spans="1:2" ht="15" x14ac:dyDescent="0.25">
      <c r="A132" s="381" t="s">
        <v>649</v>
      </c>
      <c r="B132" s="382" t="s">
        <v>297</v>
      </c>
    </row>
    <row r="133" spans="1:2" ht="15" x14ac:dyDescent="0.25">
      <c r="A133" s="381" t="s">
        <v>650</v>
      </c>
      <c r="B133" s="382" t="s">
        <v>299</v>
      </c>
    </row>
    <row r="134" spans="1:2" ht="15" x14ac:dyDescent="0.25">
      <c r="A134" s="381" t="s">
        <v>651</v>
      </c>
      <c r="B134" s="382" t="s">
        <v>303</v>
      </c>
    </row>
    <row r="135" spans="1:2" ht="15" x14ac:dyDescent="0.25">
      <c r="A135" s="381" t="s">
        <v>652</v>
      </c>
      <c r="B135" s="382" t="s">
        <v>312</v>
      </c>
    </row>
    <row r="136" spans="1:2" ht="15" x14ac:dyDescent="0.25">
      <c r="A136" s="381" t="s">
        <v>653</v>
      </c>
      <c r="B136" s="382" t="s">
        <v>827</v>
      </c>
    </row>
    <row r="137" spans="1:2" ht="15" x14ac:dyDescent="0.25">
      <c r="A137" s="381" t="s">
        <v>654</v>
      </c>
      <c r="B137" s="382" t="s">
        <v>828</v>
      </c>
    </row>
    <row r="138" spans="1:2" ht="15" x14ac:dyDescent="0.25">
      <c r="A138" s="381" t="s">
        <v>655</v>
      </c>
      <c r="B138" s="382" t="s">
        <v>313</v>
      </c>
    </row>
    <row r="139" spans="1:2" ht="15" x14ac:dyDescent="0.25">
      <c r="A139" s="381" t="s">
        <v>656</v>
      </c>
      <c r="B139" s="382" t="s">
        <v>314</v>
      </c>
    </row>
    <row r="140" spans="1:2" ht="15" x14ac:dyDescent="0.25">
      <c r="A140" s="381" t="s">
        <v>657</v>
      </c>
      <c r="B140" s="382" t="s">
        <v>315</v>
      </c>
    </row>
    <row r="141" spans="1:2" ht="15" x14ac:dyDescent="0.25">
      <c r="A141" s="381" t="s">
        <v>658</v>
      </c>
      <c r="B141" s="382" t="s">
        <v>316</v>
      </c>
    </row>
    <row r="142" spans="1:2" ht="15" x14ac:dyDescent="0.25">
      <c r="A142" s="381" t="s">
        <v>659</v>
      </c>
      <c r="B142" s="382" t="s">
        <v>829</v>
      </c>
    </row>
    <row r="143" spans="1:2" ht="15" x14ac:dyDescent="0.25">
      <c r="A143" s="381" t="s">
        <v>660</v>
      </c>
      <c r="B143" s="382" t="s">
        <v>832</v>
      </c>
    </row>
    <row r="144" spans="1:2" ht="15" x14ac:dyDescent="0.25">
      <c r="B144" s="382"/>
    </row>
    <row r="145" spans="1:2" ht="15" x14ac:dyDescent="0.25">
      <c r="A145" s="385" t="s">
        <v>170</v>
      </c>
      <c r="B145" s="382"/>
    </row>
    <row r="146" spans="1:2" ht="15" x14ac:dyDescent="0.25">
      <c r="A146" s="381" t="s">
        <v>693</v>
      </c>
      <c r="B146" s="382" t="s">
        <v>786</v>
      </c>
    </row>
    <row r="147" spans="1:2" ht="15" x14ac:dyDescent="0.25">
      <c r="A147" s="381" t="s">
        <v>662</v>
      </c>
      <c r="B147" s="382" t="s">
        <v>834</v>
      </c>
    </row>
    <row r="148" spans="1:2" ht="15" x14ac:dyDescent="0.25">
      <c r="A148" s="381" t="s">
        <v>663</v>
      </c>
      <c r="B148" s="382" t="s">
        <v>330</v>
      </c>
    </row>
    <row r="149" spans="1:2" ht="15" x14ac:dyDescent="0.25">
      <c r="A149" s="381" t="s">
        <v>664</v>
      </c>
      <c r="B149" s="382" t="s">
        <v>333</v>
      </c>
    </row>
    <row r="150" spans="1:2" ht="15" x14ac:dyDescent="0.25">
      <c r="A150" s="381" t="s">
        <v>665</v>
      </c>
      <c r="B150" s="382" t="s">
        <v>334</v>
      </c>
    </row>
    <row r="151" spans="1:2" ht="15" x14ac:dyDescent="0.25">
      <c r="A151" s="381" t="s">
        <v>666</v>
      </c>
      <c r="B151" s="382" t="s">
        <v>335</v>
      </c>
    </row>
    <row r="152" spans="1:2" ht="15" x14ac:dyDescent="0.25">
      <c r="A152" s="381" t="s">
        <v>667</v>
      </c>
      <c r="B152" s="382" t="s">
        <v>336</v>
      </c>
    </row>
    <row r="153" spans="1:2" ht="15" x14ac:dyDescent="0.25">
      <c r="B153" s="382"/>
    </row>
    <row r="154" spans="1:2" ht="15" x14ac:dyDescent="0.25">
      <c r="B154" s="382"/>
    </row>
    <row r="155" spans="1:2" ht="21" thickBot="1" x14ac:dyDescent="0.3">
      <c r="A155" s="383" t="s">
        <v>748</v>
      </c>
      <c r="B155" s="384"/>
    </row>
    <row r="156" spans="1:2" ht="15" x14ac:dyDescent="0.25">
      <c r="B156" s="382"/>
    </row>
    <row r="157" spans="1:2" ht="15" x14ac:dyDescent="0.25">
      <c r="A157" s="385" t="s">
        <v>383</v>
      </c>
      <c r="B157" s="382"/>
    </row>
    <row r="158" spans="1:2" ht="15" x14ac:dyDescent="0.25">
      <c r="A158" s="381" t="s">
        <v>676</v>
      </c>
      <c r="B158" s="382" t="s">
        <v>583</v>
      </c>
    </row>
    <row r="159" spans="1:2" ht="15" x14ac:dyDescent="0.25">
      <c r="A159" s="381" t="s">
        <v>677</v>
      </c>
      <c r="B159" s="382" t="s">
        <v>584</v>
      </c>
    </row>
    <row r="160" spans="1:2" ht="15" x14ac:dyDescent="0.25">
      <c r="A160" s="381" t="s">
        <v>682</v>
      </c>
      <c r="B160" s="382" t="s">
        <v>341</v>
      </c>
    </row>
    <row r="161" spans="1:2" ht="15" x14ac:dyDescent="0.25">
      <c r="A161" s="381" t="s">
        <v>683</v>
      </c>
      <c r="B161" s="382" t="s">
        <v>346</v>
      </c>
    </row>
    <row r="162" spans="1:2" ht="15" x14ac:dyDescent="0.25">
      <c r="A162" s="381" t="s">
        <v>684</v>
      </c>
      <c r="B162" s="382" t="s">
        <v>347</v>
      </c>
    </row>
    <row r="163" spans="1:2" ht="15" x14ac:dyDescent="0.25">
      <c r="A163" s="381" t="s">
        <v>685</v>
      </c>
      <c r="B163" s="382" t="s">
        <v>348</v>
      </c>
    </row>
    <row r="164" spans="1:2" ht="15" x14ac:dyDescent="0.25">
      <c r="A164" s="381" t="s">
        <v>686</v>
      </c>
      <c r="B164" s="382" t="s">
        <v>350</v>
      </c>
    </row>
    <row r="165" spans="1:2" ht="15" x14ac:dyDescent="0.25">
      <c r="A165" s="381" t="s">
        <v>687</v>
      </c>
      <c r="B165" s="382" t="s">
        <v>351</v>
      </c>
    </row>
    <row r="166" spans="1:2" ht="15" x14ac:dyDescent="0.25">
      <c r="A166" s="381" t="s">
        <v>688</v>
      </c>
      <c r="B166" s="382" t="s">
        <v>357</v>
      </c>
    </row>
    <row r="167" spans="1:2" ht="15" x14ac:dyDescent="0.25">
      <c r="A167" s="381" t="s">
        <v>689</v>
      </c>
      <c r="B167" s="382" t="s">
        <v>366</v>
      </c>
    </row>
    <row r="168" spans="1:2" ht="15" x14ac:dyDescent="0.25">
      <c r="A168" s="381" t="s">
        <v>690</v>
      </c>
      <c r="B168" s="382" t="s">
        <v>368</v>
      </c>
    </row>
    <row r="169" spans="1:2" ht="15" x14ac:dyDescent="0.25">
      <c r="A169" s="381" t="s">
        <v>691</v>
      </c>
      <c r="B169" s="382" t="s">
        <v>375</v>
      </c>
    </row>
    <row r="170" spans="1:2" ht="15" x14ac:dyDescent="0.25">
      <c r="A170" s="381" t="s">
        <v>692</v>
      </c>
      <c r="B170" s="382" t="s">
        <v>835</v>
      </c>
    </row>
    <row r="171" spans="1:2" ht="15" x14ac:dyDescent="0.25">
      <c r="B171" s="382"/>
    </row>
    <row r="172" spans="1:2" ht="15" x14ac:dyDescent="0.25">
      <c r="A172" s="385" t="s">
        <v>166</v>
      </c>
      <c r="B172" s="382"/>
    </row>
    <row r="173" spans="1:2" ht="15" x14ac:dyDescent="0.25">
      <c r="A173" s="381" t="s">
        <v>733</v>
      </c>
      <c r="B173" s="382" t="s">
        <v>406</v>
      </c>
    </row>
    <row r="174" spans="1:2" ht="15" x14ac:dyDescent="0.25">
      <c r="A174" s="381" t="s">
        <v>694</v>
      </c>
      <c r="B174" s="382" t="s">
        <v>836</v>
      </c>
    </row>
    <row r="175" spans="1:2" ht="15" x14ac:dyDescent="0.25">
      <c r="A175" s="381" t="s">
        <v>695</v>
      </c>
      <c r="B175" s="382" t="s">
        <v>386</v>
      </c>
    </row>
    <row r="176" spans="1:2" ht="15" x14ac:dyDescent="0.25">
      <c r="A176" s="381" t="s">
        <v>696</v>
      </c>
      <c r="B176" s="382" t="s">
        <v>392</v>
      </c>
    </row>
    <row r="177" spans="1:2" ht="15" x14ac:dyDescent="0.25">
      <c r="A177" s="381" t="s">
        <v>697</v>
      </c>
      <c r="B177" s="382" t="s">
        <v>397</v>
      </c>
    </row>
    <row r="178" spans="1:2" ht="15" x14ac:dyDescent="0.25">
      <c r="A178" s="381" t="s">
        <v>698</v>
      </c>
      <c r="B178" s="382" t="s">
        <v>398</v>
      </c>
    </row>
    <row r="179" spans="1:2" ht="15" x14ac:dyDescent="0.25">
      <c r="A179" s="381" t="s">
        <v>699</v>
      </c>
      <c r="B179" s="382" t="s">
        <v>399</v>
      </c>
    </row>
    <row r="180" spans="1:2" ht="15" x14ac:dyDescent="0.25">
      <c r="A180" s="381" t="s">
        <v>700</v>
      </c>
      <c r="B180" s="382" t="s">
        <v>400</v>
      </c>
    </row>
    <row r="181" spans="1:2" ht="15" x14ac:dyDescent="0.25">
      <c r="A181" s="381" t="s">
        <v>701</v>
      </c>
      <c r="B181" s="382" t="s">
        <v>350</v>
      </c>
    </row>
    <row r="182" spans="1:2" ht="15" x14ac:dyDescent="0.25">
      <c r="A182" s="381" t="s">
        <v>702</v>
      </c>
      <c r="B182" s="382" t="s">
        <v>401</v>
      </c>
    </row>
    <row r="183" spans="1:2" ht="15" x14ac:dyDescent="0.25">
      <c r="A183" s="381" t="s">
        <v>703</v>
      </c>
      <c r="B183" s="382" t="s">
        <v>402</v>
      </c>
    </row>
    <row r="184" spans="1:2" ht="15" x14ac:dyDescent="0.25">
      <c r="A184" s="381" t="s">
        <v>704</v>
      </c>
      <c r="B184" s="382" t="s">
        <v>403</v>
      </c>
    </row>
    <row r="185" spans="1:2" ht="15" x14ac:dyDescent="0.25">
      <c r="A185" s="381" t="s">
        <v>705</v>
      </c>
      <c r="B185" s="382" t="s">
        <v>404</v>
      </c>
    </row>
    <row r="186" spans="1:2" ht="15" x14ac:dyDescent="0.25">
      <c r="A186" s="381" t="s">
        <v>706</v>
      </c>
      <c r="B186" s="382" t="s">
        <v>405</v>
      </c>
    </row>
    <row r="187" spans="1:2" ht="15" x14ac:dyDescent="0.25">
      <c r="A187" s="381" t="s">
        <v>707</v>
      </c>
      <c r="B187" s="382" t="s">
        <v>837</v>
      </c>
    </row>
    <row r="188" spans="1:2" ht="15" x14ac:dyDescent="0.25">
      <c r="B188" s="382"/>
    </row>
    <row r="189" spans="1:2" ht="15" x14ac:dyDescent="0.25">
      <c r="B189" s="382"/>
    </row>
    <row r="190" spans="1:2" ht="21" thickBot="1" x14ac:dyDescent="0.3">
      <c r="A190" s="383" t="s">
        <v>749</v>
      </c>
      <c r="B190" s="384"/>
    </row>
    <row r="191" spans="1:2" ht="15" x14ac:dyDescent="0.25">
      <c r="B191" s="382"/>
    </row>
    <row r="192" spans="1:2" ht="15" x14ac:dyDescent="0.25">
      <c r="A192" s="385" t="s">
        <v>432</v>
      </c>
      <c r="B192" s="382"/>
    </row>
    <row r="193" spans="1:2" ht="15" x14ac:dyDescent="0.25">
      <c r="A193" s="381" t="s">
        <v>678</v>
      </c>
      <c r="B193" s="382" t="s">
        <v>585</v>
      </c>
    </row>
    <row r="194" spans="1:2" ht="15" x14ac:dyDescent="0.25">
      <c r="A194" s="381" t="s">
        <v>708</v>
      </c>
      <c r="B194" s="382" t="s">
        <v>411</v>
      </c>
    </row>
    <row r="195" spans="1:2" ht="15" x14ac:dyDescent="0.25">
      <c r="A195" s="381" t="s">
        <v>709</v>
      </c>
      <c r="B195" s="382" t="s">
        <v>413</v>
      </c>
    </row>
    <row r="196" spans="1:2" ht="15" x14ac:dyDescent="0.25">
      <c r="A196" s="381" t="s">
        <v>710</v>
      </c>
      <c r="B196" s="382" t="s">
        <v>415</v>
      </c>
    </row>
    <row r="197" spans="1:2" ht="15" x14ac:dyDescent="0.25">
      <c r="A197" s="381" t="s">
        <v>711</v>
      </c>
      <c r="B197" s="382" t="s">
        <v>421</v>
      </c>
    </row>
    <row r="198" spans="1:2" ht="15" x14ac:dyDescent="0.25">
      <c r="A198" s="381" t="s">
        <v>712</v>
      </c>
      <c r="B198" s="382" t="s">
        <v>426</v>
      </c>
    </row>
    <row r="199" spans="1:2" ht="15" x14ac:dyDescent="0.25">
      <c r="A199" s="381" t="s">
        <v>713</v>
      </c>
      <c r="B199" s="382" t="s">
        <v>428</v>
      </c>
    </row>
    <row r="200" spans="1:2" ht="15" x14ac:dyDescent="0.25">
      <c r="B200" s="382"/>
    </row>
    <row r="201" spans="1:2" ht="15" x14ac:dyDescent="0.25">
      <c r="A201" s="385" t="s">
        <v>433</v>
      </c>
      <c r="B201" s="382"/>
    </row>
    <row r="202" spans="1:2" ht="15" x14ac:dyDescent="0.25">
      <c r="A202" s="381" t="s">
        <v>679</v>
      </c>
      <c r="B202" s="382" t="s">
        <v>586</v>
      </c>
    </row>
    <row r="203" spans="1:2" ht="15" x14ac:dyDescent="0.25">
      <c r="A203" s="381" t="s">
        <v>714</v>
      </c>
      <c r="B203" s="382" t="s">
        <v>434</v>
      </c>
    </row>
    <row r="204" spans="1:2" ht="15" x14ac:dyDescent="0.25">
      <c r="A204" s="381" t="s">
        <v>715</v>
      </c>
      <c r="B204" s="382" t="s">
        <v>435</v>
      </c>
    </row>
    <row r="205" spans="1:2" ht="15" x14ac:dyDescent="0.25">
      <c r="A205" s="381" t="s">
        <v>716</v>
      </c>
      <c r="B205" s="382" t="s">
        <v>436</v>
      </c>
    </row>
    <row r="206" spans="1:2" ht="15" x14ac:dyDescent="0.25">
      <c r="A206" s="381" t="s">
        <v>717</v>
      </c>
      <c r="B206" s="382" t="s">
        <v>839</v>
      </c>
    </row>
    <row r="207" spans="1:2" ht="15" x14ac:dyDescent="0.25">
      <c r="A207" s="381" t="s">
        <v>718</v>
      </c>
      <c r="B207" s="382" t="s">
        <v>437</v>
      </c>
    </row>
    <row r="208" spans="1:2" ht="15" x14ac:dyDescent="0.25">
      <c r="A208" s="381" t="s">
        <v>719</v>
      </c>
      <c r="B208" s="382" t="s">
        <v>438</v>
      </c>
    </row>
    <row r="209" spans="1:2" ht="15" x14ac:dyDescent="0.25">
      <c r="A209" s="381" t="s">
        <v>720</v>
      </c>
      <c r="B209" s="382" t="s">
        <v>439</v>
      </c>
    </row>
    <row r="210" spans="1:2" ht="15" x14ac:dyDescent="0.25">
      <c r="A210" s="381" t="s">
        <v>721</v>
      </c>
      <c r="B210" s="382" t="s">
        <v>440</v>
      </c>
    </row>
    <row r="211" spans="1:2" ht="15" x14ac:dyDescent="0.25">
      <c r="A211" s="381" t="s">
        <v>722</v>
      </c>
      <c r="B211" s="382" t="s">
        <v>441</v>
      </c>
    </row>
    <row r="212" spans="1:2" ht="15" x14ac:dyDescent="0.25">
      <c r="A212" s="381" t="s">
        <v>723</v>
      </c>
      <c r="B212" s="382" t="s">
        <v>442</v>
      </c>
    </row>
    <row r="213" spans="1:2" ht="15" x14ac:dyDescent="0.25">
      <c r="A213" s="381" t="s">
        <v>724</v>
      </c>
      <c r="B213" s="382" t="s">
        <v>443</v>
      </c>
    </row>
    <row r="214" spans="1:2" ht="15" x14ac:dyDescent="0.25">
      <c r="A214" s="381" t="s">
        <v>725</v>
      </c>
      <c r="B214" s="382" t="s">
        <v>840</v>
      </c>
    </row>
    <row r="215" spans="1:2" ht="15" x14ac:dyDescent="0.25">
      <c r="A215" s="381" t="s">
        <v>726</v>
      </c>
      <c r="B215" s="382" t="s">
        <v>841</v>
      </c>
    </row>
    <row r="216" spans="1:2" ht="15" x14ac:dyDescent="0.25">
      <c r="A216" s="381" t="s">
        <v>727</v>
      </c>
      <c r="B216" s="382" t="s">
        <v>444</v>
      </c>
    </row>
    <row r="217" spans="1:2" ht="15" x14ac:dyDescent="0.25">
      <c r="A217" s="381" t="s">
        <v>728</v>
      </c>
      <c r="B217" s="382" t="s">
        <v>445</v>
      </c>
    </row>
    <row r="218" spans="1:2" ht="15" x14ac:dyDescent="0.25">
      <c r="A218" s="381" t="s">
        <v>729</v>
      </c>
      <c r="B218" s="382" t="s">
        <v>446</v>
      </c>
    </row>
    <row r="219" spans="1:2" ht="15" x14ac:dyDescent="0.25">
      <c r="A219" s="381" t="s">
        <v>730</v>
      </c>
      <c r="B219" s="382" t="s">
        <v>447</v>
      </c>
    </row>
    <row r="220" spans="1:2" ht="15" x14ac:dyDescent="0.25">
      <c r="A220" s="381" t="s">
        <v>731</v>
      </c>
      <c r="B220" s="382" t="s">
        <v>842</v>
      </c>
    </row>
    <row r="221" spans="1:2" ht="15" x14ac:dyDescent="0.25">
      <c r="A221" s="381" t="s">
        <v>732</v>
      </c>
      <c r="B221" s="382" t="s">
        <v>843</v>
      </c>
    </row>
    <row r="222" spans="1:2" ht="15" x14ac:dyDescent="0.25">
      <c r="B222" s="382"/>
    </row>
    <row r="223" spans="1:2" ht="15" x14ac:dyDescent="0.25">
      <c r="A223" s="385" t="s">
        <v>175</v>
      </c>
      <c r="B223" s="382"/>
    </row>
    <row r="224" spans="1:2" ht="15" x14ac:dyDescent="0.25">
      <c r="A224" s="381" t="s">
        <v>741</v>
      </c>
      <c r="B224" s="382" t="s">
        <v>587</v>
      </c>
    </row>
    <row r="225" spans="1:2" ht="15" x14ac:dyDescent="0.25">
      <c r="A225" s="381" t="s">
        <v>734</v>
      </c>
      <c r="B225" s="382" t="s">
        <v>452</v>
      </c>
    </row>
    <row r="226" spans="1:2" ht="15" x14ac:dyDescent="0.25">
      <c r="A226" s="381" t="s">
        <v>735</v>
      </c>
      <c r="B226" s="382" t="s">
        <v>454</v>
      </c>
    </row>
    <row r="227" spans="1:2" ht="15" x14ac:dyDescent="0.25">
      <c r="A227" s="381" t="s">
        <v>736</v>
      </c>
      <c r="B227" s="382" t="s">
        <v>844</v>
      </c>
    </row>
    <row r="228" spans="1:2" ht="15" x14ac:dyDescent="0.25">
      <c r="A228" s="381" t="s">
        <v>737</v>
      </c>
      <c r="B228" s="382" t="s">
        <v>459</v>
      </c>
    </row>
    <row r="229" spans="1:2" ht="15" x14ac:dyDescent="0.25">
      <c r="A229" s="381" t="s">
        <v>738</v>
      </c>
      <c r="B229" s="382" t="s">
        <v>845</v>
      </c>
    </row>
    <row r="230" spans="1:2" ht="15" x14ac:dyDescent="0.25">
      <c r="A230" s="381" t="s">
        <v>739</v>
      </c>
      <c r="B230" s="382" t="s">
        <v>846</v>
      </c>
    </row>
    <row r="231" spans="1:2" ht="15" x14ac:dyDescent="0.25">
      <c r="A231" s="381" t="s">
        <v>740</v>
      </c>
      <c r="B231" s="382" t="s">
        <v>465</v>
      </c>
    </row>
    <row r="232" spans="1:2" ht="15" x14ac:dyDescent="0.25">
      <c r="B232" s="382"/>
    </row>
    <row r="233" spans="1:2" ht="15" x14ac:dyDescent="0.25">
      <c r="B233" s="382"/>
    </row>
    <row r="234" spans="1:2" ht="21" thickBot="1" x14ac:dyDescent="0.3">
      <c r="A234" s="383" t="s">
        <v>750</v>
      </c>
      <c r="B234" s="384"/>
    </row>
    <row r="235" spans="1:2" ht="15" x14ac:dyDescent="0.25">
      <c r="B235" s="382"/>
    </row>
    <row r="236" spans="1:2" ht="15" x14ac:dyDescent="0.25">
      <c r="A236" s="385" t="s">
        <v>469</v>
      </c>
      <c r="B236" s="382"/>
    </row>
    <row r="237" spans="1:2" ht="15" x14ac:dyDescent="0.25">
      <c r="A237" s="381" t="s">
        <v>754</v>
      </c>
      <c r="B237" s="382" t="s">
        <v>588</v>
      </c>
    </row>
    <row r="238" spans="1:2" ht="15" x14ac:dyDescent="0.25">
      <c r="A238" s="381" t="s">
        <v>742</v>
      </c>
      <c r="B238" s="382" t="s">
        <v>847</v>
      </c>
    </row>
    <row r="239" spans="1:2" ht="15" x14ac:dyDescent="0.25">
      <c r="A239" s="381" t="s">
        <v>743</v>
      </c>
      <c r="B239" s="382" t="s">
        <v>474</v>
      </c>
    </row>
    <row r="240" spans="1:2" ht="15" x14ac:dyDescent="0.25">
      <c r="B240" s="382"/>
    </row>
    <row r="241" spans="1:2" ht="15" x14ac:dyDescent="0.25">
      <c r="A241" s="385" t="s">
        <v>477</v>
      </c>
      <c r="B241" s="382"/>
    </row>
    <row r="242" spans="1:2" ht="15" x14ac:dyDescent="0.25">
      <c r="A242" s="381" t="s">
        <v>680</v>
      </c>
      <c r="B242" s="382" t="s">
        <v>589</v>
      </c>
    </row>
    <row r="243" spans="1:2" ht="15" x14ac:dyDescent="0.25">
      <c r="A243" s="381" t="s">
        <v>681</v>
      </c>
      <c r="B243" s="382" t="s">
        <v>590</v>
      </c>
    </row>
    <row r="244" spans="1:2" ht="15" x14ac:dyDescent="0.25">
      <c r="A244" s="381" t="s">
        <v>744</v>
      </c>
      <c r="B244" s="382" t="s">
        <v>848</v>
      </c>
    </row>
    <row r="245" spans="1:2" ht="15" x14ac:dyDescent="0.25">
      <c r="A245" s="381" t="s">
        <v>745</v>
      </c>
      <c r="B245" s="382" t="s">
        <v>849</v>
      </c>
    </row>
    <row r="246" spans="1:2" ht="15" x14ac:dyDescent="0.25">
      <c r="B246" s="382"/>
    </row>
    <row r="247" spans="1:2" ht="15" x14ac:dyDescent="0.25">
      <c r="B247" s="382"/>
    </row>
  </sheetData>
  <hyperlinks>
    <hyperlink ref="B5" location="'1. Sammenfatning'!B3" display="Ansøgt og bevilget beløb fordelt på råd og fonde, mio. kr., 2014"/>
    <hyperlink ref="B6" location="'1. Sammenfatning'!B9" display="Antal ansøgninger og bevillinger fordelt på råd og fonde, 2014"/>
    <hyperlink ref="B7" location="'1. Sammenfatning'!B15" display="Gennemsnitlige succesrater, fordelt på råd og fonde, pct., 2014"/>
    <hyperlink ref="B8" location="'1. Sammenfatning'!B22" display="Gennemsnitlig bevilllingsstørrelser, fordelt på råd og fonde, pct., 2014"/>
    <hyperlink ref="B9" location="'1. Sammenfatning'!B27" display="Procentfordeling af antal bevillinger, fordelt på råd og fonde og beløbsintervaller, pct., 2014"/>
    <hyperlink ref="B10" location="'1. Sammenfatning'!B34" display="Bevilgede beløb fordelt på råd og fonde og hovedbevilling modtagers alder, pct. 2014"/>
    <hyperlink ref="B15" location="'2. Indledning'!B3" display="Offentlige og private udgifter til forskning og udvikling, pct. af BNP, regnskabstal, 2003-2013"/>
    <hyperlink ref="B16" location="'2. Indledning'!B12" display="Pengestrømme fra forskningsfinansierende til forskningsudførende sektorer i Danmark, mio. kr., 2013"/>
    <hyperlink ref="B17" location="'2. Indledning'!B36" display="Forskningsfinansierende og forskningsudførende sektorer i Danmark, alene opgjort for eksterne midler, mio. kr., 2013"/>
    <hyperlink ref="B18" location="'2. Indledning'!B60" display="Det offentlige forskningsbudget, 2014, mio. kr. (løbende priser)"/>
    <hyperlink ref="B19" location="'2. Indledning'!B70" display="Statslige bevillinger til forskning og udvikling, fordelt på bevillingstyper, mio. kr., 2014"/>
    <hyperlink ref="B20" location="'2. Indledning'!B81" display="Statsligt forskningsbudget, midler som opgøres i kategorien 'programmidler', 2014"/>
    <hyperlink ref="B25" location="'3. Danmarks Grundforskningsfond'!B3" display="Uddelinger i Danmarks Grundforskningsfond, mio. kr., 2010-2014"/>
    <hyperlink ref="B26" location="'3. Danmarks Grundforskningsfond'!B8" display="Uddelinger i Danmarks Grundforskningsfond fordelt på programmer, i mio. kr., 2010-2014"/>
    <hyperlink ref="B27" location="'3. Danmarks Grundforskningsfond'!B15" display="Uddelinger i Danmarks Grundforskningsfond fordelt på hovedområder, pct., 2014"/>
    <hyperlink ref="B28" location="'3. Danmarks Grundforskningsfond'!B24" display="Uddelinger i Danmarks Grundforskningsfond fordelt på hovedansøgers regionale tilhørsforhold, i mio. kr. og pct., 2014"/>
    <hyperlink ref="B29" location="'3. Danmarks Grundforskningsfond'!B34" display="Uddelinger i Danmarks Grundforskningsfond fordelt på institutioner, i mio. kr. og pct., 2014"/>
    <hyperlink ref="B30" location="'3. Danmarks Grundforskningsfond'!B42" display="Antal bevillinger i Danmarks Grundforskningsfond, 2010-2014"/>
    <hyperlink ref="B31" location="'3. Danmarks Grundforskningsfond'!B47" display="Antal igangværende bevillinger i Danmarks Grundforskningsfond fordelt på hovedansøgers køn, 2010-2014"/>
    <hyperlink ref="B32" location="'3. Danmarks Grundforskningsfond'!B52" display="Gennemsnitlige succesrater i Danmarks Grundforskningsfond, i pct., 2014"/>
    <hyperlink ref="B37" location="'4. Det Frie Forksningsråd'!B3" display="Ansøgt beløb og bevilget beløb i Det Frie Forskningsråd, mio. kr. (løbende priser), 2010-2014"/>
    <hyperlink ref="B38" location="'4. Det Frie Forksningsråd'!B8" display="Ansøgt beløb og bevilget beløb i Det Frie Forskningsråd, fordelt på faglige forskningsråd, mio. kr., 2014"/>
    <hyperlink ref="B39" location="'4. Det Frie Forksningsråd'!B13" display="Antal ansøgninger og bevillinger i Det Frie Forskningsråd, 2010-2014"/>
    <hyperlink ref="B40" location="'4. Det Frie Forksningsråd'!B18" display="Antal ansøgninger og bevillinger i Det Frie Forskningsråd, fordelt på faglige forskningsråd, 2014"/>
    <hyperlink ref="B41" location="'4. Det Frie Forksningsråd'!B23" display="Gennemsnitlige bevillingsstørrelser i Det Frie Forskningsråd, mio. kr. (omregnet til 2014 priser), 2010-2014"/>
    <hyperlink ref="B42" location="'4. Det Frie Forksningsråd'!B27" display="Gennemsnitlige succesrater i Det Frie Forskningsråd, pct., 2010-2014"/>
    <hyperlink ref="B43" location="'4. Det Frie Forksningsråd'!B32" display="Gennemsnitlige succesrater i Det Frie Forskningsråd, fordelt på faglige forskningsråd og køn, i pct., 2014"/>
    <hyperlink ref="B44" location="'4. Det Frie Forksningsråd'!B40" display="Gennemsnitlige bevillingsstørrelser i Det Frie Forskningsråd, fordelt på faglige forskningsråd, i mio. kr., 2014"/>
    <hyperlink ref="B45" location="'4. Det Frie Forksningsråd'!B44" display="Gennemsnitlige succesrater i Det Frie Forskningsråd, fordelt på faglige forskningsråd, i pct., 2014"/>
    <hyperlink ref="B46" location="'4. Det Frie Forksningsråd'!B49" display="Antal ansøgninger og bevillinger i Det Frie Forskningsråd, fordelt på faglige forskningsråd og køn, 2014"/>
    <hyperlink ref="B47" location="'4. Det Frie Forksningsråd'!B58" display="Ansøgt beløb og bevilget beløb i Det Frie Forskningsråd, fordelt på faglige forskningsråd og køn, i mio. kr., 2014"/>
    <hyperlink ref="B48" location="'4. Det Frie Forksningsråd'!B67" display="Finansiering af ph.d. og postdoc i bevilinger fra Det Frie Forskningsråd, 2010-2014"/>
    <hyperlink ref="B49" location="'4. Det Frie Forksningsråd'!B77" display="Ph.d.-stipendier i bevillinger finansieret af Det Frie Forskningsråd, fordelt på forskningsråd, 2014"/>
    <hyperlink ref="B50" location="'4. Det Frie Forksningsråd'!B85" display="Postdoc i bevillinger finansieret af Det Frie Forskningsråd, fordelt på forskningsråd, 2014"/>
    <hyperlink ref="B51" location="'4. Det Frie Forksningsråd'!B93" display="Ekstern bedømmelse i Det Frie Forskningsråd, antal ansøgninger og ansøgt beløb i mio. kr., fordelt på faglige forskningsråd, 2014"/>
    <hyperlink ref="B52" location="'4. Det Frie Forksningsråd'!B103" display="Antal ansøgninger i Det Frie Forskningsråd, fordelt på faglige forskningsråd og beløbsintervaller, 2014"/>
    <hyperlink ref="B53" location="'4. Det Frie Forksningsråd'!B113" display="Procentfordeling af antal ansøgninger i Det Frie Forskningsråd, fordelt på faglige forskningsråd og beløbsintervaller, i pct., 2014"/>
    <hyperlink ref="B54" location="'4. Det Frie Forksningsråd'!B123" display="Antal bevillinger i Det Frie Forskningsråd, fordelt på faglige forskningsråd og beløbsintervaller, 2014"/>
    <hyperlink ref="B55" location="'4. Det Frie Forksningsråd'!B133" display="Procentfordeling af antal bevillinger i Det Frie Forskningsråd, fordelt på faglige forskningsråd og beløbsintervaller, i pct., 2014"/>
    <hyperlink ref="B56" location="'4. Det Frie Forksningsråd'!B143" display="Ansøgt beløb i Det Frie Forskningsråd, fordelt på faglige forskningsråd og beløbsintervaller, i mio. kr., 2014"/>
    <hyperlink ref="B57" location="'4. Det Frie Forksningsråd'!B154" display="Procentfordeling af ansøgt beløb i Det Frie Forskningsråd, fordelt på faglige forskningsråd og beløbsintervaller, i pct., 2014"/>
    <hyperlink ref="B58" location="'4. Det Frie Forksningsråd'!B165" display="Bevilget beløb i Det Frie Forskningsråd, fordelt på faglige forskningsråd og  beløbsintervaller, i mio. kr., 2014"/>
    <hyperlink ref="B59" location="'4. Det Frie Forksningsråd'!B176" display="Procentfordeling af bevilget beløb i Det Frie Forskningsråd, fordelt på faglige forskningsråd og beløbsintervaller, i pct., 2014"/>
    <hyperlink ref="B60" location="'4. Det Frie Forksningsråd'!B187" display="Bevilgede beløb i Det Frie Forskningråd, fordelt på hovedansøgers institutionstilknytning, i mio. kr. og pct., 2014"/>
    <hyperlink ref="B61" location="'4. Det Frie Forksningsråd'!B215" display="Procentfordeling af bevilget beløb i Det Frie Forskningråd, fordelt på faglige råd og og hovedansøgers institutionstilknytning, i pct., 2014"/>
    <hyperlink ref="B62" location="'4. Det Frie Forksningsråd'!B229" display="Universiteternes andel af bevilget beløb i Det Frie Forskningsråd, fordelt på faglige råd og hovedansøgers institutionstilknytning, i pct., 2014"/>
    <hyperlink ref="B63" location="'4. Det Frie Forksningsråd'!B242" display="Bevilget beløb i Det Frie Forskningsråd, fordelt på faglige råd og hovedansøgers regionale tilhørsforhold, i mio. kr., 2014"/>
    <hyperlink ref="B64" location="'4. Det Frie Forksningsråd'!B253" display="Procentfordeling af bevilget beløb i Det Frie Forskningsråd, fordelt på faglige råd og hovedansøgers regionale tilhørsforhold, i pct., 2014"/>
    <hyperlink ref="B65" location="'4. Det Frie Forksningsråd'!B264" display="Antal ansøgninger og bevillinger i Det Frie Forskningsråd, fordelt på faglige råd og hovedansøgers alder i ansøgningsåret, 2014"/>
    <hyperlink ref="B66" location="'4. Det Frie Forksningsråd'!B280" display="Ansøgt og bevilget beløb i Det Frie Forskningsråd, fordelt på faglige råd og hovedansøgers alder i ansøgningsåret, i mio. kr., 2014"/>
    <hyperlink ref="B67" location="'4. Det Frie Forksningsråd'!B296" display="Gennemsnitlige succesrater i Det Frie Forskningsråd, fordelt på faglige forskningsråd og alder, i pct., 2014"/>
    <hyperlink ref="B68" location="'4. Det Frie Forksningsråd'!B314" display="Ansøgt og bevilget beløb i Det Frie Forskningsråd, fordelt på Sapere Aude trin, mio. kr. 2014"/>
    <hyperlink ref="B69" location="'4. Det Frie Forksningsråd'!B321" display="Antal ansøgninger og bevillinger i Det Frie Forskningsråd, fordelt på Sapere Aude trin, 2014"/>
    <hyperlink ref="B70" location="'4. Det Frie Forksningsråd'!B328" display="Antal ansøgninger og bevillinger i Det Frie Forskningsråd til fordelt på Sapere Aude trin og køn, 2014"/>
    <hyperlink ref="B71" location="'4. Det Frie Forksningsråd'!B337" display="Ansøgte og bevilgede beløb i Det Frie Forskningsråd fordelt på Sapere Aude trin og køn, i mio. kr., 2014"/>
    <hyperlink ref="B72" location="'4. Det Frie Forksningsråd'!B346" display="Gennemsnitlige succesrater i Det Frie Forskningsråd fordelt på Sapere Aude trin og køn, i pct., 2014"/>
    <hyperlink ref="B77" location="'5.1. Innovationsfonden'!B3" display="Ansøgt beløb og bevilget beløb fordelt på investeringstype, mio. kr., 2014"/>
    <hyperlink ref="B78" location="'5.1. Innovationsfonden'!B11" display="Antal ansøgninger og bevillinger fordelt på investeringstype, 2014"/>
    <hyperlink ref="B79" location="'5.1. Innovationsfonden'!B19" display="Gennemsnitlige bevillingsstørrelser i Innovationsfonden, fordelt på investeringstype og virkemiddel, i mio. kr., 2014"/>
    <hyperlink ref="B80" location="'5.1. Innovationsfonden'!B25" display="Succesrater i Innovationsfonden, fordelt på investeringstype og virkemiddel, 2014"/>
    <hyperlink ref="B81" location="'5.1. Innovationsfonden'!B33" display="Gennemsnitligt antal parter i Innovationsfonden, fordelt på investeringstype og virkemiddel, 2014"/>
    <hyperlink ref="B87" location="'5.1.1. Store projekter'!B5" display="Ansøgt beløb (fase 1) og bevilget beløb til strategisk forskning, mio. kr., 2010-2014"/>
    <hyperlink ref="B88" location="'5.1.1. Store projekter'!B10" display="Antal bevillinger og bevilget beløb til strategisk forskning, fordelt på fagområde, i mio. kr., 2014"/>
    <hyperlink ref="B89" location="'5.1.1. Store projekter'!B21" display="Antal ansøgninger (fase 1) og bevillinger til strategisk forskning, 2010-2014"/>
    <hyperlink ref="B90" location="'5.1.1. Store projekter'!B26" display="Gennemsnitlige bevillingsstørrelser for strategisk forskning, mio. kr. (2014 priser), 2010-2014"/>
    <hyperlink ref="B91" location="'5.1.1. Store projekter'!B30" display="Gennemsnitlige succesrater for strategisk forskning, pct., 2010-2014"/>
    <hyperlink ref="B92" location="'5.1.1. Store projekter'!B35" display="Bevilget beløb til strategisk forskning, fordelt på finanslov, i mio. kr. "/>
    <hyperlink ref="B93" location="'5.1.1. Store projekter'!B45" display="Antal ansøgninger og bevillinger til strategisk forskning, fordelt på faser, 2014"/>
    <hyperlink ref="B94" location="'5.1.1. Store projekter'!B50" display="Antal ansøgninger og bevillinger til strategisk forskning, fordelt på fagområde, 2014"/>
    <hyperlink ref="B95" location="'5.1.1. Store projekter'!B56" display="Ansøgt beløb og bevilget beløb til strategisk forskning, fordelt på fagområde, i mio. kr., 2014"/>
    <hyperlink ref="B96" location="'5.1.1. Store projekter'!B62" display="Gennemsnitlige bevillingsstørrelser til strategisk forskning, fordelt på fagområde, i mio. kr., 2014"/>
    <hyperlink ref="B97" location="'5.1.1. Store projekter'!B66" display="Succesrater for strategisk forskning, fordelt på fagområde, pct., 2014"/>
    <hyperlink ref="B98" location="'5.1.1. Store projekter'!B71" display="Antal ansøgninger og bevillinger til strategisk forskning, fordelt på fagområde og køn, 2014"/>
    <hyperlink ref="B99" location="'5.1.1. Store projekter'!B83" display="Ansøgt beløb og bevilget beløb til strategisk forskning, fordelt på fagområde og køn, i mio. kr., 2014"/>
    <hyperlink ref="B100" location="'5.1.1. Store projekter'!B95" display="Succesrater på antal bevillinger og på bevilgede beløb til strategisk forskning, fordelt på fagområde og køn, i pct., 2014"/>
    <hyperlink ref="B101" location="'5.1.1. Store projekter'!B102" display="Fuldt finansierede ph.d.er og postdocs inden for strategisk forskning, 2009-2014"/>
    <hyperlink ref="B102" location="'5.1.1. Store projekter'!B112" display="Fuldt finansierede ph.d. inden for strategisk forskning, fordelt på fagområde, 2014"/>
    <hyperlink ref="B103" location="'5.1.1. Store projekter'!B121" display="Fuldt finansierede postdocs inden for strategisk forskning, fordelt på fagområde, 2014"/>
    <hyperlink ref="B104" location="'5.1.1. Store projekter'!B129" display="Ekstern bedømmelse for strategisk forskning, fordelt på fagområde, 2014"/>
    <hyperlink ref="B105" location="'5.1.1. Store projekter'!B135" display="Antal ansøgninger (fase 1) til strategisk forskning, fordelt på fagområde og beløbsintervaller, 2014"/>
    <hyperlink ref="B106" location="'5.1.1. Store projekter'!B147" display="Procentfordeling af antal ansøgninger til strategisk forskning, fordelt på fagområde og beløbsintervaller, i pct., 2014"/>
    <hyperlink ref="B107" location="'5.1.1. Store projekter'!B159" display="Antal bevillinger til strategisk forskning, fordelt på fagområde og beløbsintervaller, 2014"/>
    <hyperlink ref="B108" location="'5.1.1. Store projekter'!B171" display="Procentfordeling af antal bevillinger til strategisk forskning, fordelt på fagområde og beløbsintervaller, i pct., 2014"/>
    <hyperlink ref="B109" location="'5.1.1. Store projekter'!B183" display="Ansøgt beløb (fase 1) til strategisk forskning, fordelt på fagområde og beløbsintervaller, i mio. kr., 2014"/>
    <hyperlink ref="B110" location="'5.1.1. Store projekter'!B195" display="Procentfordeling af ansøgt beløb til strategisk forskning, fordelt på fagområde og beløbsintervaller, i pct., 2014"/>
    <hyperlink ref="B111" location="'5.1.1. Store projekter'!B207" display="Bevilget beløb til strategisk forskning, fordelt på fagområde og beløbsintervaller, i mio. kr., 2014"/>
    <hyperlink ref="B112" location="'5.1.1. Store projekter'!B219" display="Procentfordeling af bevilget beløb til strategisk forskning, fordelt på fagområde og beløbsintervaller, i pct., 2014"/>
    <hyperlink ref="B113" location="'5.1.1. Store projekter'!B231" display="Bevilget beløb til strategisk forskning, fordelt på hovedansøgers institutionstilknytning, i mio. kr. og pct., 2014"/>
    <hyperlink ref="B114" location="'5.1.1. Store projekter'!B258" display="Procentfordeling af bevilget beløb til strategisk forskning, fordelt på fagområde og hovedansøgers institutionstilknytning, i pct., 2014"/>
    <hyperlink ref="B115" location="'5.1.1. Store projekter'!B271" display="Universiteternes andele af bevilget beløb til strategisk forskning, fordelt på fagområde og hovedansøgers institutionstilknytning, i pct., 2014"/>
    <hyperlink ref="B116" location="'5.1.1. Store projekter'!B285" display="Antal bevillinger til strategisk forskning, fordelt på partners institutionstilknytning, 2014"/>
    <hyperlink ref="B117" location="'5.1.1. Store projekter'!B314" display="Antal ansøgninger (fase 1) og bevillinger til strategisk forskning, fordelt på fagområde og hovedansøgers alder ultimo ansøgningsåret, 2014"/>
    <hyperlink ref="B118" location="'5.1.1. Store projekter'!B329" display="Ansøgt beløb (fase 1) og bevilget beløb til strategisk forskning, fordelt på fagområde og hovedansøgers alder ultimo ansøgningsåret, i mio. kr., 2014"/>
    <hyperlink ref="B119" location="'5.1.1. Store projekter'!B344" display="Gennemsnitlige succesrater inden for strategisk forskning, fordelt på fagområde og alder, i pct., 2014"/>
    <hyperlink ref="B122" location="'5.1.1. Store projekter'!B363" display="Ansøgt beløb (fase 1) og bevilget beløb til højteknologiske projekter, mio. kr., 2010-2014"/>
    <hyperlink ref="B123" location="'5.1.1. Store projekter'!B369" display="Antal ansøgninger (fase 1) og bevillinger til højteknologiske projekter, 2010-2014"/>
    <hyperlink ref="B124" location="'5.1.1. Store projekter'!B375" display="Gennemsnitlige bevillingsstørrelser til højteknologiske projekter, mio. kr. (2014 priser), 2010-2014"/>
    <hyperlink ref="B125" location="'5.1.1. Store projekter'!B380" display="Succesrater (fase 1) for højteknologiske projekter, pct., 2010-2014"/>
    <hyperlink ref="B126" location="'5.1.1. Store projekter'!B386" display="Antal ansøgninger og bevillinger til højteknologiske projekter, fordelt på fase, 2014"/>
    <hyperlink ref="B127" location="'5.1.1. Store projekter'!B393" display="Ansøgt beløb og bevilget beløb til højteknologiske projekter, fordelt på fase, i mio. kr., 2014"/>
    <hyperlink ref="B128" location="'5.1.1. Store projekter'!B400" display="Antal ansøgninger og bevillinger til højteknologiske projekter, fordelt på hovedområder og faser, 2014"/>
    <hyperlink ref="B129" location="'5.1.1. Store projekter'!B406" display="Ansøgt beløb og bevilget beløb til højteknologiske projekter, fordelt på hovedområder og faser, i mio. kr., 2014"/>
    <hyperlink ref="B130" location="'5.1.1. Store projekter'!B412" display="Bevilget beløb til højteknologiske projekter, fordelt på hovedområder, i mio. kr. og pct., 2014"/>
    <hyperlink ref="B131" location="'5.1.1. Store projekter'!B417" display="Gennemsnitlige bevillingsstørrelser til højteknologiske projekter, fordelt på hovedområder, i mio. kr., 2014"/>
    <hyperlink ref="B132" location="'5.1.1. Store projekter'!B421" display="Succesrater for højteknologiske projekter, fordelt på hovedområder, i pct., 2014"/>
    <hyperlink ref="B133" location="'5.1.1. Store projekter'!B426" display="Medfinansiering til højteknologiske projekter, fordelt på hovedområder, i mio. kr., 2014"/>
    <hyperlink ref="B134" location="'5.1.1. Store projekter'!B433" display="Antal ansøgninger (fase 1) til højteknologiske projekter, fordelt på hovedområder og beløbsintervaller, 2014"/>
    <hyperlink ref="B135" location="'5.1.1. Store projekter'!B445" display="Procentfordeling af antal ansøgninger (fase 1) til højteknologiske projekter, fordelt på hovedområder og beløbsintervaller, i pct., 2014"/>
    <hyperlink ref="B136" location="'5.1.1. Store projekter'!B457" display="Antal bevillinger til højteknologiske projekter, fordelt på hovedområder og beløbsintervaller, 2014"/>
    <hyperlink ref="B137" location="'5.1.1. Store projekter'!B469" display="Procentfordeling af antal bevillinger til højteknologiske projekter, fordelt på hovedområder og beløbsintervaller, i pct., 2014"/>
    <hyperlink ref="B138" location="'5.1.1. Store projekter'!B481" display="Ansøgt beløb (fase 1) til højteknologiske projekter, fordelt på hovedområder og beløbsintervaller, i mio. kr., 2014"/>
    <hyperlink ref="B139" location="'5.1.1. Store projekter'!B493" display="Procentfordeling af ansøgt beløb (fase 1) til højteknologiske projekter, fordelt på hovedområder og beløbsintervaller, i pct., 2014"/>
    <hyperlink ref="B140" location="'5.1.1. Store projekter'!B505" display="Bevilget beløb til højteknologiske projekter, fordelt på hovedområder og beløbsintervaller, i mio. kr., 2014"/>
    <hyperlink ref="B141" location="'5.1.1. Store projekter'!B517" display="Procentfordeling af bevilget beløb til højteknologiske projekter, fordelt på hovedområder og beløbsintervaller, i pct., 2014"/>
    <hyperlink ref="B142" location="'5.1.1. Store projekter'!B529" display="Antal bevillinger til højteknologiske projekter, fordelt på parters institutionstilknytning, 2014"/>
    <hyperlink ref="B143" location="'5.1.1. Store projekter'!B557" display="Andel af samlede antal bevillinger til højteknologiske projekter, fordelt på deltagende parters institutionstilknytning, i pct., 2014"/>
    <hyperlink ref="B146" location="'5.1.1. Store projekter'!B572" display="Antal ansøgninger, bevillinger og bevilget beløb til samfundspartnerskaber, 2014"/>
    <hyperlink ref="B147" location="'5.1.1. Store projekter'!B581" display="Antal ansøgninger og bevillinger til Samfundspartnerskaber, fordelt på tema, 2014"/>
    <hyperlink ref="B148" location="'5.1.1. Store projekter'!B587" display="Ansøgt og bevilget beløb til Samfundspartnerskaber, fordelt på tema, i mio. kr., 2014"/>
    <hyperlink ref="B149" location="'5.1.1. Store projekter'!B593" display="Gennemsnitlige succesrater for Samfundspartnerskaber, fordelt på tema, i pct., 2014"/>
    <hyperlink ref="B150" location="'5.1.1. Store projekter'!B598" display="Gennemsnitlig bevillingsstørelse til Samfundspartnerskaber, fordelt på tema, i mio. kr., 2014"/>
    <hyperlink ref="B151" location="'5.1.1. Store projekter'!B602" display="Medfinansiering af Samfundspartnerskaber, fordelt på tema, i mio. kr., 2014"/>
    <hyperlink ref="B152" location="'5.1.1. Store projekter'!B608" display="Antal deltagende parter i Samfundspartnerskaberne, fordelt på tema og partens tilhørsforhold, 2014"/>
    <hyperlink ref="B158" location="'5.1.2. InnoBooster'!B5" display="Antal ansøgninger og bevillinger til Videnpilot, 2010-2014"/>
    <hyperlink ref="B159" location="'5.1.2. InnoBooster'!B11" display="Antal ansøgninger og bevillinger til Videnkupon, 2010-2014"/>
    <hyperlink ref="B160" location="'5.1.2. InnoBooster'!B17" display="Ansøgt beløb og bevilget beløb, fordelt på virkemiddel, i mio. kr., 2014"/>
    <hyperlink ref="B161" location="'5.1.2. InnoBooster'!B25" display="Gennemsnitlige bevillingsstørrelser, fordelt på virkemiddel, i mio. kr., 2014"/>
    <hyperlink ref="B162" location="'5.1.2. InnoBooster'!B29" display="Succesrater, fordelt på virkemiddel, i pct., 2014"/>
    <hyperlink ref="B163" location="'5.1.2. InnoBooster'!B34" display="Gennemsnitlig egenfinansiering for bevilgede projekter, fordelt på virkemiddel, i pct., 2014"/>
    <hyperlink ref="B164" location="'5.1.2. InnoBooster'!B38" display="Gennemsnitligt antal parter fordelt på virkemiddel, 2014"/>
    <hyperlink ref="B165" location="'5.1.2. InnoBooster'!B42" display="Antal deltagende parter fordelt på virkemiddel og partens institutionstilknytning, 2014"/>
    <hyperlink ref="B166" location="'5.1.2. InnoBooster'!B57" display="Bevilget beløb til Videnpilot og Videnkupon, fordelt på de deltagende parters institutionstilknytning, i mio. kr. og pct., 2014"/>
    <hyperlink ref="B167" location="'5.1.2. InnoBooster'!B87" display="Bevilget beløb, fordelt på virkemiddel og partens institutionstilknytning, i mio.kr., 2014"/>
    <hyperlink ref="B168" location="'5.1.2. InnoBooster'!B103" display="Antal deltagende private virksomheder, fordelt på virkemiddel og virksomhedens tilhørsforhold, 2014"/>
    <hyperlink ref="B169" location="'5.1.2. InnoBooster'!B114" display="Fordeling af deltagende private virksomheder fordelt på virkemiddel og virksomhedstørrelse, i pct., 2014"/>
    <hyperlink ref="B170" location="'5.1.2. InnoBooster'!B122" display="Antal bevillinger, fordelt på virkemiddel og bevillingsstørrelse, 2014"/>
    <hyperlink ref="B173" location="'5.1.2. InnoBooster'!B135" display="InnoBooster opdelt på aktivitet, mio. kr., 2014"/>
    <hyperlink ref="B174" location="'5.1.2. InnoBooster'!B143" display="Antal ansøgninger og bevillinger til InnoBooster, 2014"/>
    <hyperlink ref="B175" location="'5.1.2. InnoBooster'!B149" display="Ansøgt beløb til InnoBooster, opdelt på aktivitet, i mio. kr., 2014"/>
    <hyperlink ref="B176" location="'5.1.2. InnoBooster'!B156" display="Bevilget beløb til InnoBooster, opdelt på aktivitet, i mio. kr., 2014"/>
    <hyperlink ref="B177" location="'5.1.2. InnoBooster'!B162" display="Ansøgt beløb og bevilget beløb til for InnoBooster sammenlignet med samlede projektbudgetter, i mio. kr., 2014"/>
    <hyperlink ref="B178" location="'5.1.2. InnoBooster'!B168" display="Gennemsnitlige bevillingsstørrelser, i mio. kr., 2014"/>
    <hyperlink ref="B179" location="'5.1.2. InnoBooster'!B171" display="Succesrater for InnoBooster, i pct., 2014"/>
    <hyperlink ref="B180" location="'5.1.2. InnoBooster'!B175" display="Gennemsnitlig egenfinansiering i InnoBooster-projekter, i pct., 2014"/>
    <hyperlink ref="B181" location="'5.1.2. InnoBooster'!B178" display="Gennemsnitligt antal parter fordelt på virkemiddel, 2014"/>
    <hyperlink ref="B182" location="'5.1.2. InnoBooster'!B181" display="Antal deltagende parter i InnoBooster-projekter fordelt på partens institutionstilknytning, 2014"/>
    <hyperlink ref="B183" location="'5.1.2. InnoBooster'!B196" display="Bevilget beløb til InnoBooster fordelt på de deltagende parters institutionstilknytning, i mio. kr. og pct., 2014"/>
    <hyperlink ref="B184" location="'5.1.2. InnoBooster'!B225" display="Bevilget beløb til InnoBooster fordelt på de deltagende parters institutionstilknytning, i mio.kr., 2014"/>
    <hyperlink ref="B185" location="'5.1.2. InnoBooster'!B240" display="Antal deltagende private virksomheder i InnoBooster, fordelt på virksomhedens tilhørsforhold, 2014"/>
    <hyperlink ref="B186" location="'5.1.2. InnoBooster'!B251" display="Fordeling af deltagende private virksomheder i InnoBooster, fordelt på virksomhedstørrelse, i pct., 2014"/>
    <hyperlink ref="B187" location="'5.1.2. InnoBooster'!B259" display="Antal bevillinger til InnoBooster, fordelt på bevillingsstørrelse, 2014"/>
    <hyperlink ref="B193" location="'5.1.3. Talenter'!B5" display="Antal ansøgninger og bevillinger til ErhvervsPhD, 2010-2014"/>
    <hyperlink ref="B194" location="'5.1.3. Talenter'!B11" display="Ansøgt beløb og bevilget beløb til ErhvervsPhD, i mio. kr., 2014"/>
    <hyperlink ref="B195" location="'5.1.3. Talenter'!B17" display="Succesrate for ansøgninger til erhvervsPhD, i pct., 2014"/>
    <hyperlink ref="B196" location="'5.1.3. Talenter'!B20" display="Gennemsnitligt antal parter i erhvervsPhD-projekter"/>
    <hyperlink ref="B197" location="'5.1.3. Talenter'!B35" display="Antal deltagelser og bevilget beløb for ErhvervsPhD fordelt på partens institutionstilknytning, 2014"/>
    <hyperlink ref="B198" location="'5.1.3. Talenter'!B65" display="Antal og procentfordeling af deltagende private virksomheder for ErhvervsPhD, fordelt på virksomhedens tilhørsforhold, 2014"/>
    <hyperlink ref="B199" location="'5.1.3. Talenter'!B76" display="Procentfordeling af deltagende private virksomheder for ErhvervsPhD, fordelt på virksomhedstørrelse, i pct., 2014"/>
    <hyperlink ref="B202" location="'5.1.3. Talenter'!B86" display="Antal ansøgninger og bevillinger til ErhvervsPostdoc, 2011-2014"/>
    <hyperlink ref="B203" location="'5.1.3. Talenter'!B91" display="Ansøgt beløb og bevilget beløb til ErhvervsPostdoc, i mio. kr., 2011-2014"/>
    <hyperlink ref="B204" location="'5.1.3. Talenter'!B96" display="Gennemsnitlig bevillingsstørelse til ErhvervsPostdoc, i mio. kr., 2011-2014"/>
    <hyperlink ref="B205" location="'5.1.3. Talenter'!B100" display="Succesrater for ErhvervsPostdoc, i pct., 2011-2014"/>
    <hyperlink ref="B206" location="'5.1.3. Talenter'!B105" display="Antal ansøgninger og bevillinger til ErhvervsPostdoc, fordelt på hovedområder, 2014"/>
    <hyperlink ref="B207" location="'5.1.3. Talenter'!B110" display="Ansøgt beløb og bevilget beløb til ErhvervsPostdoc, fordelt på hovedområder, i mio. kr., 2014"/>
    <hyperlink ref="B208" location="'5.1.3. Talenter'!B115" display="Bevilget beløb til ErhvervsPostdoc, fordelt på hovedområder, i mio. kr. og pct., 2014"/>
    <hyperlink ref="B209" location="'5.1.3. Talenter'!B120" display="Gennemsnitlige bevillingsstørrelser for ErhvervsPostdoc, fordelt på hovedområder, i mio. kr., 2014"/>
    <hyperlink ref="B210" location="'5.1.3. Talenter'!B124" display="Succesrater for ErhvervsPostdoc, fordelt på hovedområder, i pct., 2014"/>
    <hyperlink ref="B211" location="'5.1.3. Talenter'!B129" display="Medfinansiering for ErhvervsPostdoc, fordelt på hovedområder, i mio. kr., 2014"/>
    <hyperlink ref="B212" location="'5.1.3. Talenter'!B135" display="Antal ansøgninger for ErhvervsPostdoc, fordelt på hovedområder og beløbsintervaller, 2014"/>
    <hyperlink ref="B213" location="'5.1.3. Talenter'!B147" display="Procentfordeling af antal ansøgninger til ErhvervsPostdoc, fordelt på hovedområder og beløbsintervaller, i pct., 2014"/>
    <hyperlink ref="B214" location="'5.1.3. Talenter'!B159" display="Antal bevillinger til ErhvervsPostdoc, fordelt på hovedområder og beløbsintervaller, 2014"/>
    <hyperlink ref="B215" location="'5.1.3. Talenter'!B171" display="Procentfordeling af antal bevillinger til ErhvervsPostdoc, fordelt på hovedområder og beløbsintervaller, i pct., 2014"/>
    <hyperlink ref="B216" location="'5.1.3. Talenter'!B183" display="Ansøgt beløb til ErhvervsPostdoc, fordelt på hovedområder og beløbsintervaller, i mio. kr., 2014"/>
    <hyperlink ref="B217" location="'5.1.3. Talenter'!B195" display="Procentfordeling af ansøgt beløb til ErhvervsPostdoc, fordelt på hovedområder og beløbsintervaller, i pct., 2014"/>
    <hyperlink ref="B218" location="'5.1.3. Talenter'!B207" display="Bevilget beløb til ErhvervsPostdoc, fordelt på hovedområder og beløbsintervaller, i mio. kr., 2014"/>
    <hyperlink ref="B219" location="'5.1.3. Talenter'!B219" display="Procentfordeling af bevilget beløb til ErhvervsPostdoc, fordelt på hovedområder og beløbsintervaller, i pct., 2014"/>
    <hyperlink ref="B220" location="'5.1.3. Talenter'!B231" display="Antal bevillinger til ErhvervsPostdoc, fordelt på parters institutionstilknytning, 2014"/>
    <hyperlink ref="B221" location="'5.1.3. Talenter'!B259" display="Andel af samlede antal bevillinger til ErhvervsPostdoc, fordelt på deltagende parters institutionstilknytning, i pct., 2014"/>
    <hyperlink ref="B224" location="'5.1.3. Talenter'!B275" display="Antal ansøgninger og bevillinger til Iværksætterpilot, 2014"/>
    <hyperlink ref="B225" location="'5.1.3. Talenter'!B284" display="Ansøgt beløb og bevilget beløb til Iværksætterpilot, mio. kr.,  2014"/>
    <hyperlink ref="B226" location="'5.1.3. Talenter'!B290" display="Succesrate for Iværksætterpilot, pct., 2014"/>
    <hyperlink ref="B227" location="'5.1.3. Talenter'!B295" display="Antal ansøgte stipendier og bevillinger til Iværksætterpilot, fordelt på køn, 2014"/>
    <hyperlink ref="B228" location="'5.1.3. Talenter'!B302" display="Ansøgt beløb og bevilget beløb til Iværksætterpilot, fordelt på køn, 2014"/>
    <hyperlink ref="B229" location="'5.1.3. Talenter'!B308" display="Antal ansøgte stipendier og bevillinger til Iværksætterpilot, fordelt på ansøgers regionale tilhørsforhold, 2014"/>
    <hyperlink ref="B230" location="'5.1.3. Talenter'!B314" display="Antal ansøgte stipendier og bevillinger til Iværksætterpilot, fordelt på om ansøger var dimitteret ved ansøgningsfristen eller ej, 2014"/>
    <hyperlink ref="B231" location="'5.1.3. Talenter'!B320" display="Antal ansøgning og bevillinger til Iværksætterpilot, fordelt på teams/individuel ansøgning, 2014"/>
    <hyperlink ref="B237" location="'5.1.4 Int. samarbejdsprogrammer'!B5" display="Antal bevillinger og bevilget beløb til bilaterale samarbejder, 2014"/>
    <hyperlink ref="B238" location="'5.1.4 Int. samarbejdsprogrammer'!B11" display="Antal ansøgninger og bevillinger i bilaterale samarbejdsprogrammer, fordelt på fagområde, 2014"/>
    <hyperlink ref="B239" location="'5.1.4 Int. samarbejdsprogrammer'!B16" display="Ansøgt beløb og bevilget beløb i bilaterale samarbejdsprogrammer, i mio. kr., 2014"/>
    <hyperlink ref="B242" location="'5.1.4 Int. samarbejdsprogrammer'!B24" display="Antal bevillinger fra Innovationsfonden til dansk deltagelse i Joint Programming Initiatives (JPI), 2014"/>
    <hyperlink ref="B243" location="'5.1.4 Int. samarbejdsprogrammer'!B30" display="Antal bevillinger fra Innovationsfonden til dansk deltagelse i European Research Networks (ERA-net), 2014"/>
    <hyperlink ref="B244" location="'5.1.4 Int. samarbejdsprogrammer'!B36" display="Antal bevillinger og bevilget beløb til tværnationale programmer Art. 185, 2014 "/>
    <hyperlink ref="B245" location="'5.1.4 Int. samarbejdsprogrammer'!B43" display="Antal bevillinger og bevilget beløb til tværnationale programmer Art. 187, 2014 "/>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L52"/>
  <sheetViews>
    <sheetView zoomScale="80" zoomScaleNormal="80" workbookViewId="0"/>
  </sheetViews>
  <sheetFormatPr defaultRowHeight="15" x14ac:dyDescent="0.25"/>
  <cols>
    <col min="1" max="1" width="17.28515625" style="41" customWidth="1"/>
    <col min="2" max="7" width="30.85546875" style="41" customWidth="1"/>
    <col min="8" max="16384" width="9.140625" style="41"/>
  </cols>
  <sheetData>
    <row r="1" spans="1:11" s="3" customFormat="1" ht="33" x14ac:dyDescent="0.45">
      <c r="A1" s="1" t="s">
        <v>750</v>
      </c>
    </row>
    <row r="3" spans="1:11" ht="21.75" thickBot="1" x14ac:dyDescent="0.3">
      <c r="A3" s="151" t="s">
        <v>469</v>
      </c>
      <c r="B3" s="280"/>
      <c r="C3" s="280"/>
      <c r="D3" s="280"/>
      <c r="E3" s="280"/>
      <c r="F3" s="280"/>
      <c r="G3" s="280"/>
      <c r="H3" s="280"/>
      <c r="I3" s="280"/>
      <c r="J3" s="280"/>
      <c r="K3" s="280"/>
    </row>
    <row r="5" spans="1:11" x14ac:dyDescent="0.25">
      <c r="A5" s="17" t="s">
        <v>754</v>
      </c>
      <c r="B5" s="263" t="s">
        <v>588</v>
      </c>
      <c r="C5" s="50"/>
      <c r="D5" s="50"/>
    </row>
    <row r="6" spans="1:11" x14ac:dyDescent="0.25">
      <c r="B6" s="42"/>
      <c r="C6" s="45" t="s">
        <v>154</v>
      </c>
      <c r="D6" s="45" t="s">
        <v>7</v>
      </c>
    </row>
    <row r="7" spans="1:11" x14ac:dyDescent="0.25">
      <c r="B7" s="42" t="s">
        <v>470</v>
      </c>
      <c r="C7" s="42">
        <v>2</v>
      </c>
      <c r="D7" s="355">
        <v>10.365698999999999</v>
      </c>
    </row>
    <row r="8" spans="1:11" x14ac:dyDescent="0.25">
      <c r="B8" s="42" t="s">
        <v>471</v>
      </c>
      <c r="C8" s="42">
        <v>2</v>
      </c>
      <c r="D8" s="355">
        <v>9.9232990000000001</v>
      </c>
    </row>
    <row r="9" spans="1:11" x14ac:dyDescent="0.25">
      <c r="B9" s="42" t="s">
        <v>50</v>
      </c>
      <c r="C9" s="42">
        <v>4</v>
      </c>
      <c r="D9" s="355">
        <v>20.288997999999999</v>
      </c>
    </row>
    <row r="11" spans="1:11" x14ac:dyDescent="0.25">
      <c r="A11" s="17" t="s">
        <v>742</v>
      </c>
      <c r="B11" s="263" t="s">
        <v>847</v>
      </c>
      <c r="C11" s="50"/>
      <c r="D11" s="50"/>
      <c r="E11" s="50"/>
      <c r="F11" s="50"/>
      <c r="G11" s="50"/>
    </row>
    <row r="12" spans="1:11" x14ac:dyDescent="0.25">
      <c r="B12" s="42"/>
      <c r="C12" s="45" t="s">
        <v>470</v>
      </c>
      <c r="D12" s="45" t="s">
        <v>471</v>
      </c>
      <c r="E12" s="45" t="s">
        <v>472</v>
      </c>
      <c r="F12" s="45" t="s">
        <v>473</v>
      </c>
      <c r="G12" s="45" t="s">
        <v>50</v>
      </c>
    </row>
    <row r="13" spans="1:11" x14ac:dyDescent="0.25">
      <c r="B13" s="42" t="s">
        <v>4</v>
      </c>
      <c r="C13" s="42">
        <v>7</v>
      </c>
      <c r="D13" s="42">
        <v>8</v>
      </c>
      <c r="E13" s="42"/>
      <c r="F13" s="42"/>
      <c r="G13" s="42">
        <v>15</v>
      </c>
    </row>
    <row r="14" spans="1:11" x14ac:dyDescent="0.25">
      <c r="B14" s="42" t="s">
        <v>154</v>
      </c>
      <c r="C14" s="42">
        <v>2</v>
      </c>
      <c r="D14" s="42">
        <v>2</v>
      </c>
      <c r="E14" s="42"/>
      <c r="F14" s="42"/>
      <c r="G14" s="42">
        <v>4</v>
      </c>
    </row>
    <row r="15" spans="1:11" x14ac:dyDescent="0.25">
      <c r="B15" s="39"/>
      <c r="C15" s="39"/>
      <c r="D15" s="39"/>
      <c r="E15" s="39"/>
      <c r="F15" s="39"/>
      <c r="G15" s="39"/>
    </row>
    <row r="16" spans="1:11" x14ac:dyDescent="0.25">
      <c r="A16" s="17" t="s">
        <v>743</v>
      </c>
      <c r="B16" s="263" t="s">
        <v>474</v>
      </c>
      <c r="C16" s="50"/>
      <c r="D16" s="50"/>
      <c r="E16" s="50"/>
      <c r="F16" s="50"/>
      <c r="G16" s="50"/>
    </row>
    <row r="17" spans="1:12" ht="45" x14ac:dyDescent="0.25">
      <c r="B17" s="42"/>
      <c r="C17" s="279" t="s">
        <v>475</v>
      </c>
      <c r="D17" s="279" t="s">
        <v>476</v>
      </c>
      <c r="E17" s="45" t="s">
        <v>472</v>
      </c>
      <c r="F17" s="45" t="s">
        <v>473</v>
      </c>
      <c r="G17" s="45" t="s">
        <v>50</v>
      </c>
    </row>
    <row r="18" spans="1:12" x14ac:dyDescent="0.25">
      <c r="B18" s="42" t="s">
        <v>6</v>
      </c>
      <c r="C18" s="358">
        <v>33.379835999999997</v>
      </c>
      <c r="D18" s="358">
        <v>64.223521000000005</v>
      </c>
      <c r="E18" s="42"/>
      <c r="F18" s="42"/>
      <c r="G18" s="360">
        <v>97.603357000000003</v>
      </c>
    </row>
    <row r="19" spans="1:12" x14ac:dyDescent="0.25">
      <c r="B19" s="42" t="s">
        <v>7</v>
      </c>
      <c r="C19" s="358">
        <v>10.365698999999999</v>
      </c>
      <c r="D19" s="358">
        <v>9.9232990000000001</v>
      </c>
      <c r="E19" s="42"/>
      <c r="F19" s="42"/>
      <c r="G19" s="360">
        <v>20.288997999999999</v>
      </c>
    </row>
    <row r="22" spans="1:12" ht="21.75" thickBot="1" x14ac:dyDescent="0.3">
      <c r="A22" s="151" t="s">
        <v>477</v>
      </c>
      <c r="B22" s="280"/>
      <c r="C22" s="280"/>
      <c r="D22" s="280"/>
      <c r="E22" s="280"/>
      <c r="F22" s="280"/>
      <c r="G22" s="280"/>
      <c r="H22" s="280"/>
      <c r="I22" s="280"/>
      <c r="J22" s="280"/>
      <c r="K22" s="280"/>
    </row>
    <row r="24" spans="1:12" x14ac:dyDescent="0.25">
      <c r="A24" s="17" t="s">
        <v>680</v>
      </c>
      <c r="B24" s="263" t="s">
        <v>589</v>
      </c>
      <c r="C24" s="50"/>
      <c r="D24" s="50"/>
      <c r="E24" s="50"/>
      <c r="F24" s="50"/>
      <c r="G24" s="50"/>
      <c r="H24" s="50"/>
      <c r="I24" s="50"/>
      <c r="J24" s="50"/>
      <c r="K24" s="50"/>
      <c r="L24" s="50"/>
    </row>
    <row r="25" spans="1:12" x14ac:dyDescent="0.25">
      <c r="B25" s="42"/>
      <c r="C25" s="47" t="s">
        <v>478</v>
      </c>
      <c r="D25" s="47" t="s">
        <v>479</v>
      </c>
      <c r="E25" s="47" t="s">
        <v>480</v>
      </c>
      <c r="F25" s="47" t="s">
        <v>481</v>
      </c>
      <c r="G25" s="47" t="s">
        <v>482</v>
      </c>
      <c r="H25" s="47" t="s">
        <v>483</v>
      </c>
      <c r="I25" s="47" t="s">
        <v>484</v>
      </c>
      <c r="J25" s="47" t="s">
        <v>50</v>
      </c>
      <c r="K25" s="50"/>
      <c r="L25" s="50"/>
    </row>
    <row r="26" spans="1:12" x14ac:dyDescent="0.25">
      <c r="B26" s="42" t="s">
        <v>154</v>
      </c>
      <c r="C26" s="361">
        <v>8</v>
      </c>
      <c r="D26" s="361">
        <v>3</v>
      </c>
      <c r="E26" s="361">
        <v>3</v>
      </c>
      <c r="F26" s="361">
        <v>1</v>
      </c>
      <c r="G26" s="361">
        <v>2</v>
      </c>
      <c r="H26" s="361">
        <v>1</v>
      </c>
      <c r="I26" s="361">
        <v>1</v>
      </c>
      <c r="J26" s="361">
        <v>19</v>
      </c>
      <c r="K26" s="50"/>
      <c r="L26" s="50"/>
    </row>
    <row r="27" spans="1:12" x14ac:dyDescent="0.25">
      <c r="B27" s="42" t="s">
        <v>220</v>
      </c>
      <c r="C27" s="355">
        <v>15.393988999999999</v>
      </c>
      <c r="D27" s="355">
        <v>5.5815770000000002</v>
      </c>
      <c r="E27" s="355">
        <v>4.0827369999999998</v>
      </c>
      <c r="F27" s="355">
        <v>3.590544</v>
      </c>
      <c r="G27" s="355">
        <v>3.213381</v>
      </c>
      <c r="H27" s="355">
        <v>1.8228009999999999</v>
      </c>
      <c r="I27" s="355">
        <v>0.36849399999999999</v>
      </c>
      <c r="J27" s="355">
        <v>34.053522999999998</v>
      </c>
      <c r="K27" s="50"/>
      <c r="L27" s="50"/>
    </row>
    <row r="28" spans="1:12" x14ac:dyDescent="0.25">
      <c r="B28" s="39" t="s">
        <v>485</v>
      </c>
      <c r="C28" s="50"/>
      <c r="D28" s="50"/>
      <c r="E28" s="50"/>
      <c r="F28" s="50"/>
      <c r="G28" s="50"/>
      <c r="H28" s="50"/>
      <c r="I28" s="50"/>
      <c r="J28" s="50"/>
      <c r="K28" s="50"/>
      <c r="L28" s="50"/>
    </row>
    <row r="29" spans="1:12" x14ac:dyDescent="0.25">
      <c r="B29" s="50"/>
      <c r="C29" s="50"/>
      <c r="D29" s="50"/>
      <c r="E29" s="50"/>
      <c r="F29" s="50"/>
      <c r="G29" s="50"/>
      <c r="H29" s="50"/>
      <c r="I29" s="50"/>
      <c r="J29" s="50"/>
      <c r="K29" s="50"/>
      <c r="L29" s="50"/>
    </row>
    <row r="30" spans="1:12" x14ac:dyDescent="0.25">
      <c r="A30" s="17" t="s">
        <v>681</v>
      </c>
      <c r="B30" s="263" t="s">
        <v>590</v>
      </c>
      <c r="C30" s="50"/>
      <c r="D30" s="50"/>
      <c r="E30" s="50"/>
      <c r="F30" s="50"/>
      <c r="G30" s="50"/>
      <c r="H30" s="50"/>
      <c r="I30" s="50"/>
      <c r="J30" s="50"/>
      <c r="K30" s="50"/>
      <c r="L30" s="50"/>
    </row>
    <row r="31" spans="1:12" x14ac:dyDescent="0.25">
      <c r="B31" s="42"/>
      <c r="C31" s="47" t="s">
        <v>486</v>
      </c>
      <c r="D31" s="47" t="s">
        <v>487</v>
      </c>
      <c r="E31" s="47" t="s">
        <v>488</v>
      </c>
      <c r="F31" s="47" t="s">
        <v>489</v>
      </c>
      <c r="G31" s="47" t="s">
        <v>490</v>
      </c>
      <c r="H31" s="47" t="s">
        <v>491</v>
      </c>
      <c r="I31" s="47" t="s">
        <v>50</v>
      </c>
      <c r="J31" s="50"/>
      <c r="K31" s="50"/>
      <c r="L31" s="50"/>
    </row>
    <row r="32" spans="1:12" x14ac:dyDescent="0.25">
      <c r="B32" s="42" t="s">
        <v>154</v>
      </c>
      <c r="C32" s="361">
        <v>3</v>
      </c>
      <c r="D32" s="361">
        <v>5</v>
      </c>
      <c r="E32" s="42">
        <v>2</v>
      </c>
      <c r="F32" s="361">
        <v>3</v>
      </c>
      <c r="G32" s="361">
        <v>2</v>
      </c>
      <c r="H32" s="42">
        <v>2</v>
      </c>
      <c r="I32" s="42">
        <v>17</v>
      </c>
      <c r="J32" s="50"/>
      <c r="K32" s="50"/>
      <c r="L32" s="50"/>
    </row>
    <row r="33" spans="1:12" x14ac:dyDescent="0.25">
      <c r="B33" s="42" t="s">
        <v>220</v>
      </c>
      <c r="C33" s="355">
        <v>7.8597520000000003</v>
      </c>
      <c r="D33" s="355">
        <v>6.9189870000000004</v>
      </c>
      <c r="E33" s="355">
        <v>5.95587</v>
      </c>
      <c r="F33" s="355">
        <v>3.9241280000000001</v>
      </c>
      <c r="G33" s="355">
        <v>3.8483890000000001</v>
      </c>
      <c r="H33" s="355">
        <v>2.471479</v>
      </c>
      <c r="I33" s="355">
        <v>30.978605000000002</v>
      </c>
      <c r="J33" s="50"/>
      <c r="K33" s="50"/>
      <c r="L33" s="50"/>
    </row>
    <row r="34" spans="1:12" x14ac:dyDescent="0.25">
      <c r="B34" s="50"/>
      <c r="C34" s="50"/>
      <c r="D34" s="50"/>
      <c r="E34" s="50"/>
      <c r="F34" s="50"/>
      <c r="G34" s="50"/>
      <c r="H34" s="50"/>
      <c r="I34" s="50"/>
      <c r="J34" s="50"/>
      <c r="K34" s="50"/>
      <c r="L34" s="50"/>
    </row>
    <row r="35" spans="1:12" x14ac:dyDescent="0.25">
      <c r="B35" s="50"/>
      <c r="C35" s="50"/>
      <c r="D35" s="50"/>
      <c r="E35" s="50"/>
      <c r="F35" s="50"/>
      <c r="G35" s="50"/>
      <c r="H35" s="50"/>
      <c r="I35" s="50"/>
      <c r="J35" s="50"/>
      <c r="K35" s="50"/>
      <c r="L35" s="50"/>
    </row>
    <row r="36" spans="1:12" x14ac:dyDescent="0.25">
      <c r="A36" s="17" t="s">
        <v>744</v>
      </c>
      <c r="B36" s="263" t="s">
        <v>848</v>
      </c>
      <c r="C36" s="50"/>
      <c r="D36" s="50"/>
      <c r="E36" s="50"/>
      <c r="F36" s="50"/>
      <c r="G36" s="50"/>
      <c r="H36" s="50"/>
      <c r="I36" s="50"/>
      <c r="J36" s="50"/>
      <c r="K36" s="50"/>
      <c r="L36" s="288"/>
    </row>
    <row r="37" spans="1:12" x14ac:dyDescent="0.25">
      <c r="B37" s="42"/>
      <c r="C37" s="42" t="s">
        <v>492</v>
      </c>
      <c r="D37" s="42" t="s">
        <v>493</v>
      </c>
      <c r="E37" s="42" t="s">
        <v>494</v>
      </c>
      <c r="F37" s="42" t="s">
        <v>50</v>
      </c>
      <c r="G37" s="50"/>
      <c r="H37" s="50"/>
      <c r="I37" s="50"/>
      <c r="J37" s="357"/>
      <c r="K37" s="50"/>
      <c r="L37" s="288"/>
    </row>
    <row r="38" spans="1:12" x14ac:dyDescent="0.25">
      <c r="B38" s="42" t="s">
        <v>4</v>
      </c>
      <c r="C38" s="42">
        <v>35</v>
      </c>
      <c r="D38" s="42">
        <v>23</v>
      </c>
      <c r="E38" s="42">
        <v>0</v>
      </c>
      <c r="F38" s="42">
        <v>58</v>
      </c>
      <c r="G38" s="50"/>
      <c r="H38" s="50"/>
      <c r="I38" s="50"/>
      <c r="J38" s="357"/>
      <c r="K38" s="50"/>
      <c r="L38" s="288"/>
    </row>
    <row r="39" spans="1:12" x14ac:dyDescent="0.25">
      <c r="B39" s="42" t="s">
        <v>154</v>
      </c>
      <c r="C39" s="42">
        <v>11</v>
      </c>
      <c r="D39" s="361">
        <v>6</v>
      </c>
      <c r="E39" s="42">
        <v>0</v>
      </c>
      <c r="F39" s="42">
        <v>17</v>
      </c>
      <c r="G39" s="50"/>
      <c r="H39" s="50"/>
      <c r="I39" s="50"/>
      <c r="J39" s="50"/>
      <c r="K39" s="50"/>
      <c r="L39" s="288"/>
    </row>
    <row r="40" spans="1:12" x14ac:dyDescent="0.25">
      <c r="B40" s="42" t="s">
        <v>220</v>
      </c>
      <c r="C40" s="42">
        <v>23</v>
      </c>
      <c r="D40" s="355">
        <v>17.600000000000001</v>
      </c>
      <c r="E40" s="42">
        <v>0</v>
      </c>
      <c r="F40" s="42">
        <v>40.6</v>
      </c>
      <c r="G40" s="50"/>
      <c r="H40" s="50"/>
      <c r="I40" s="50"/>
      <c r="J40" s="50"/>
      <c r="K40" s="50"/>
      <c r="L40" s="288"/>
    </row>
    <row r="41" spans="1:12" x14ac:dyDescent="0.25">
      <c r="B41" s="39" t="s">
        <v>495</v>
      </c>
      <c r="C41" s="50"/>
      <c r="D41" s="50"/>
      <c r="E41" s="50"/>
      <c r="F41" s="50"/>
      <c r="G41" s="50"/>
      <c r="H41" s="50"/>
      <c r="I41" s="50"/>
      <c r="J41" s="50"/>
      <c r="K41" s="50"/>
      <c r="L41" s="288"/>
    </row>
    <row r="42" spans="1:12" x14ac:dyDescent="0.25">
      <c r="B42" s="50"/>
      <c r="C42" s="50"/>
      <c r="D42" s="50"/>
      <c r="E42" s="50"/>
      <c r="F42" s="50"/>
      <c r="G42" s="50"/>
      <c r="H42" s="50"/>
      <c r="I42" s="50"/>
      <c r="J42" s="50"/>
      <c r="K42" s="50"/>
      <c r="L42" s="288"/>
    </row>
    <row r="43" spans="1:12" x14ac:dyDescent="0.25">
      <c r="A43" s="17" t="s">
        <v>745</v>
      </c>
      <c r="B43" s="263" t="s">
        <v>849</v>
      </c>
      <c r="C43" s="50"/>
      <c r="D43" s="50"/>
      <c r="E43" s="50"/>
      <c r="F43" s="50"/>
      <c r="G43" s="50"/>
      <c r="H43" s="50"/>
      <c r="I43" s="50"/>
      <c r="J43" s="50"/>
      <c r="K43" s="50"/>
      <c r="L43" s="288"/>
    </row>
    <row r="44" spans="1:12" x14ac:dyDescent="0.25">
      <c r="B44" s="42"/>
      <c r="C44" s="42" t="s">
        <v>496</v>
      </c>
      <c r="D44" s="50"/>
      <c r="E44" s="50"/>
      <c r="F44" s="50"/>
      <c r="G44" s="50"/>
      <c r="H44" s="50"/>
      <c r="I44" s="50"/>
      <c r="J44" s="50"/>
      <c r="K44" s="50"/>
      <c r="L44" s="288"/>
    </row>
    <row r="45" spans="1:12" x14ac:dyDescent="0.25">
      <c r="B45" s="42" t="s">
        <v>4</v>
      </c>
      <c r="C45" s="42">
        <v>0</v>
      </c>
      <c r="D45" s="50"/>
      <c r="E45" s="50"/>
      <c r="F45" s="50"/>
      <c r="G45" s="50"/>
      <c r="H45" s="50"/>
      <c r="I45" s="50"/>
      <c r="J45" s="50"/>
      <c r="K45" s="50"/>
      <c r="L45" s="288"/>
    </row>
    <row r="46" spans="1:12" x14ac:dyDescent="0.25">
      <c r="B46" s="42" t="s">
        <v>154</v>
      </c>
      <c r="C46" s="42">
        <v>0</v>
      </c>
      <c r="D46" s="50"/>
      <c r="E46" s="50"/>
      <c r="F46" s="50"/>
      <c r="G46" s="50"/>
      <c r="H46" s="50"/>
      <c r="I46" s="50"/>
      <c r="J46" s="50"/>
      <c r="K46" s="50"/>
      <c r="L46" s="288"/>
    </row>
    <row r="47" spans="1:12" x14ac:dyDescent="0.25">
      <c r="B47" s="42" t="s">
        <v>220</v>
      </c>
      <c r="C47" s="42">
        <v>0</v>
      </c>
      <c r="D47" s="50"/>
      <c r="E47" s="50"/>
      <c r="F47" s="50"/>
      <c r="G47" s="50"/>
      <c r="H47" s="50"/>
      <c r="I47" s="50"/>
      <c r="J47" s="50"/>
      <c r="K47" s="50"/>
      <c r="L47" s="288"/>
    </row>
    <row r="48" spans="1:12" x14ac:dyDescent="0.25">
      <c r="B48" s="39" t="s">
        <v>497</v>
      </c>
      <c r="C48" s="50"/>
      <c r="D48" s="50"/>
      <c r="E48" s="50"/>
      <c r="F48" s="50"/>
      <c r="G48" s="50"/>
      <c r="H48" s="50"/>
      <c r="I48" s="50"/>
      <c r="J48" s="50"/>
      <c r="K48" s="50"/>
      <c r="L48" s="288"/>
    </row>
    <row r="49" spans="2:12" x14ac:dyDescent="0.25">
      <c r="B49" s="50"/>
      <c r="C49" s="50"/>
      <c r="D49" s="50"/>
      <c r="E49" s="50"/>
      <c r="F49" s="50"/>
      <c r="G49" s="50"/>
      <c r="H49" s="50"/>
      <c r="I49" s="50"/>
      <c r="J49" s="50"/>
      <c r="K49" s="50"/>
      <c r="L49" s="288"/>
    </row>
    <row r="50" spans="2:12" x14ac:dyDescent="0.25">
      <c r="B50" s="50"/>
      <c r="C50" s="50"/>
      <c r="D50" s="50"/>
      <c r="E50" s="50"/>
      <c r="F50" s="50"/>
      <c r="G50" s="50"/>
      <c r="H50" s="50"/>
      <c r="I50" s="50"/>
      <c r="J50" s="50"/>
      <c r="K50" s="50"/>
      <c r="L50" s="50"/>
    </row>
    <row r="51" spans="2:12" x14ac:dyDescent="0.25">
      <c r="B51" s="50"/>
      <c r="C51" s="50"/>
      <c r="D51" s="50"/>
      <c r="E51" s="50"/>
      <c r="F51" s="50"/>
      <c r="G51" s="50"/>
      <c r="H51" s="50"/>
      <c r="I51" s="50"/>
      <c r="J51" s="50"/>
      <c r="K51" s="50"/>
      <c r="L51" s="50"/>
    </row>
    <row r="52" spans="2:12" x14ac:dyDescent="0.25">
      <c r="B52" s="50"/>
      <c r="C52" s="50"/>
      <c r="D52" s="50"/>
      <c r="E52" s="50"/>
      <c r="F52" s="50"/>
      <c r="G52" s="50"/>
      <c r="H52" s="50"/>
      <c r="I52" s="50"/>
      <c r="J52" s="50"/>
      <c r="K52" s="50"/>
      <c r="L52" s="5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P41"/>
  <sheetViews>
    <sheetView zoomScale="80" zoomScaleNormal="80" workbookViewId="0"/>
  </sheetViews>
  <sheetFormatPr defaultRowHeight="15" x14ac:dyDescent="0.25"/>
  <cols>
    <col min="1" max="1" width="26.28515625" style="41" customWidth="1"/>
    <col min="2" max="2" width="62.28515625" style="41" customWidth="1"/>
    <col min="3" max="3" width="25.28515625" style="41" customWidth="1"/>
    <col min="4" max="4" width="18.7109375" style="41" customWidth="1"/>
    <col min="5" max="5" width="23.5703125" style="41" customWidth="1"/>
    <col min="6" max="6" width="18.7109375" style="41" customWidth="1"/>
    <col min="7" max="16384" width="9.140625" style="41"/>
  </cols>
  <sheetData>
    <row r="1" spans="1:16" s="3" customFormat="1" ht="33" x14ac:dyDescent="0.25">
      <c r="A1" s="2" t="s">
        <v>0</v>
      </c>
    </row>
    <row r="3" spans="1:16" x14ac:dyDescent="0.25">
      <c r="A3" s="17" t="s">
        <v>2</v>
      </c>
      <c r="B3" s="18" t="s">
        <v>560</v>
      </c>
      <c r="C3" s="18"/>
      <c r="D3" s="19"/>
      <c r="E3" s="52"/>
    </row>
    <row r="4" spans="1:16" x14ac:dyDescent="0.25">
      <c r="A4" s="21"/>
      <c r="B4" s="22"/>
      <c r="C4" s="22" t="s">
        <v>56</v>
      </c>
      <c r="D4" s="22" t="s">
        <v>791</v>
      </c>
      <c r="E4" s="22" t="s">
        <v>3</v>
      </c>
    </row>
    <row r="5" spans="1:16" x14ac:dyDescent="0.25">
      <c r="A5" s="19"/>
      <c r="B5" s="24" t="s">
        <v>6</v>
      </c>
      <c r="C5" s="24">
        <v>11079</v>
      </c>
      <c r="D5" s="24">
        <v>12997.54894934</v>
      </c>
      <c r="E5" s="24">
        <v>7683</v>
      </c>
    </row>
    <row r="6" spans="1:16" x14ac:dyDescent="0.25">
      <c r="A6" s="52"/>
      <c r="B6" s="24" t="s">
        <v>7</v>
      </c>
      <c r="C6" s="24">
        <v>692</v>
      </c>
      <c r="D6" s="24">
        <v>1363.8909315799999</v>
      </c>
      <c r="E6" s="24">
        <v>1619.7736899999998</v>
      </c>
    </row>
    <row r="7" spans="1:16" x14ac:dyDescent="0.25">
      <c r="A7" s="52"/>
      <c r="B7" s="53" t="s">
        <v>755</v>
      </c>
      <c r="C7" s="54"/>
      <c r="D7" s="55"/>
      <c r="E7" s="55"/>
      <c r="F7" s="55"/>
    </row>
    <row r="8" spans="1:16" x14ac:dyDescent="0.25">
      <c r="A8" s="52"/>
      <c r="B8" s="55"/>
      <c r="C8" s="55"/>
      <c r="D8" s="55"/>
      <c r="E8" s="55"/>
      <c r="F8" s="55"/>
    </row>
    <row r="9" spans="1:16" x14ac:dyDescent="0.25">
      <c r="A9" s="17" t="s">
        <v>5</v>
      </c>
      <c r="B9" s="18" t="s">
        <v>559</v>
      </c>
      <c r="C9" s="18"/>
      <c r="D9" s="19"/>
      <c r="E9" s="52"/>
    </row>
    <row r="10" spans="1:16" x14ac:dyDescent="0.25">
      <c r="A10" s="21"/>
      <c r="B10" s="22"/>
      <c r="C10" s="22" t="s">
        <v>56</v>
      </c>
      <c r="D10" s="22" t="s">
        <v>791</v>
      </c>
      <c r="E10" s="22" t="s">
        <v>3</v>
      </c>
    </row>
    <row r="11" spans="1:16" x14ac:dyDescent="0.25">
      <c r="A11" s="19"/>
      <c r="B11" s="24" t="s">
        <v>4</v>
      </c>
      <c r="C11" s="24">
        <v>186</v>
      </c>
      <c r="D11" s="24">
        <v>3905</v>
      </c>
      <c r="E11" s="24">
        <v>2041</v>
      </c>
    </row>
    <row r="12" spans="1:16" x14ac:dyDescent="0.25">
      <c r="A12" s="52"/>
      <c r="B12" s="24" t="s">
        <v>154</v>
      </c>
      <c r="C12" s="24">
        <v>12</v>
      </c>
      <c r="D12" s="24">
        <v>542</v>
      </c>
      <c r="E12" s="24">
        <v>907</v>
      </c>
    </row>
    <row r="13" spans="1:16" x14ac:dyDescent="0.25">
      <c r="B13" s="56" t="s">
        <v>756</v>
      </c>
      <c r="C13" s="56"/>
    </row>
    <row r="15" spans="1:16" x14ac:dyDescent="0.25">
      <c r="A15" s="17" t="s">
        <v>8</v>
      </c>
      <c r="B15" s="14" t="s">
        <v>561</v>
      </c>
      <c r="I15" s="364"/>
      <c r="J15" s="61"/>
      <c r="K15" s="61"/>
      <c r="L15" s="61"/>
      <c r="M15" s="61"/>
      <c r="N15" s="61"/>
      <c r="O15" s="61"/>
      <c r="P15" s="61"/>
    </row>
    <row r="16" spans="1:16" x14ac:dyDescent="0.25">
      <c r="B16" s="57"/>
      <c r="C16" s="58" t="s">
        <v>56</v>
      </c>
      <c r="D16" s="387" t="s">
        <v>791</v>
      </c>
      <c r="E16" s="387"/>
      <c r="F16" s="387"/>
      <c r="G16" s="387" t="s">
        <v>3</v>
      </c>
      <c r="H16" s="387"/>
      <c r="I16" s="387"/>
      <c r="J16" s="61"/>
      <c r="K16" s="61"/>
      <c r="L16" s="61"/>
      <c r="M16" s="61"/>
      <c r="N16" s="61"/>
      <c r="O16" s="61"/>
      <c r="P16" s="61"/>
    </row>
    <row r="17" spans="1:16" x14ac:dyDescent="0.25">
      <c r="B17" s="57"/>
      <c r="C17" s="57"/>
      <c r="D17" s="57" t="s">
        <v>794</v>
      </c>
      <c r="E17" s="57" t="s">
        <v>792</v>
      </c>
      <c r="F17" s="57" t="s">
        <v>34</v>
      </c>
      <c r="G17" s="57" t="s">
        <v>9</v>
      </c>
      <c r="H17" s="57" t="s">
        <v>166</v>
      </c>
      <c r="I17" s="57" t="s">
        <v>11</v>
      </c>
      <c r="J17" s="61"/>
      <c r="K17" s="61"/>
      <c r="L17" s="61"/>
      <c r="M17" s="61"/>
      <c r="N17" s="61"/>
      <c r="O17" s="61"/>
      <c r="P17" s="61"/>
    </row>
    <row r="18" spans="1:16" x14ac:dyDescent="0.25">
      <c r="B18" s="59" t="s">
        <v>795</v>
      </c>
      <c r="C18" s="60">
        <v>6</v>
      </c>
      <c r="D18" s="60">
        <v>12</v>
      </c>
      <c r="E18" s="60">
        <v>14</v>
      </c>
      <c r="F18" s="60">
        <v>26</v>
      </c>
      <c r="G18" s="60">
        <v>16</v>
      </c>
      <c r="H18" s="60">
        <v>63</v>
      </c>
      <c r="I18" s="60">
        <v>30</v>
      </c>
      <c r="J18" s="61"/>
      <c r="K18" s="61"/>
      <c r="L18" s="61"/>
      <c r="M18" s="61"/>
      <c r="N18" s="61"/>
      <c r="O18" s="61"/>
      <c r="P18" s="61"/>
    </row>
    <row r="19" spans="1:16" x14ac:dyDescent="0.25">
      <c r="B19" s="59" t="s">
        <v>793</v>
      </c>
      <c r="C19" s="60">
        <v>6</v>
      </c>
      <c r="D19" s="60">
        <v>10</v>
      </c>
      <c r="E19" s="60">
        <v>12</v>
      </c>
      <c r="F19" s="60">
        <v>17</v>
      </c>
      <c r="G19" s="60">
        <v>17</v>
      </c>
      <c r="H19" s="60">
        <v>63</v>
      </c>
      <c r="I19" s="60">
        <v>49</v>
      </c>
      <c r="J19" s="61"/>
      <c r="K19" s="61"/>
      <c r="L19" s="61"/>
      <c r="M19" s="61"/>
      <c r="N19" s="61"/>
      <c r="O19" s="61"/>
      <c r="P19" s="61"/>
    </row>
    <row r="20" spans="1:16" x14ac:dyDescent="0.25">
      <c r="B20" s="56" t="s">
        <v>757</v>
      </c>
      <c r="I20" s="364"/>
      <c r="J20" s="61"/>
      <c r="K20" s="61"/>
      <c r="L20" s="61"/>
      <c r="M20" s="61"/>
      <c r="N20" s="61"/>
      <c r="O20" s="61"/>
      <c r="P20" s="61"/>
    </row>
    <row r="21" spans="1:16" x14ac:dyDescent="0.25">
      <c r="I21" s="364"/>
      <c r="J21" s="61"/>
      <c r="K21" s="61"/>
      <c r="L21" s="61"/>
      <c r="M21" s="61"/>
      <c r="N21" s="61"/>
      <c r="O21" s="61"/>
      <c r="P21" s="61"/>
    </row>
    <row r="22" spans="1:16" x14ac:dyDescent="0.25">
      <c r="A22" s="17" t="s">
        <v>12</v>
      </c>
      <c r="B22" s="18" t="s">
        <v>884</v>
      </c>
      <c r="C22" s="18"/>
    </row>
    <row r="23" spans="1:16" x14ac:dyDescent="0.25">
      <c r="B23" s="57"/>
      <c r="C23" s="22" t="s">
        <v>56</v>
      </c>
      <c r="D23" s="22" t="s">
        <v>791</v>
      </c>
      <c r="E23" s="387" t="s">
        <v>3</v>
      </c>
      <c r="F23" s="387"/>
      <c r="G23" s="387"/>
    </row>
    <row r="24" spans="1:16" ht="14.25" customHeight="1" x14ac:dyDescent="0.25">
      <c r="B24" s="57"/>
      <c r="C24" s="57"/>
      <c r="D24" s="57"/>
      <c r="E24" s="57" t="s">
        <v>9</v>
      </c>
      <c r="F24" s="57" t="s">
        <v>10</v>
      </c>
      <c r="G24" s="57" t="s">
        <v>11</v>
      </c>
    </row>
    <row r="25" spans="1:16" x14ac:dyDescent="0.25">
      <c r="B25" s="59" t="s">
        <v>13</v>
      </c>
      <c r="C25" s="59">
        <v>57.7</v>
      </c>
      <c r="D25" s="59">
        <v>2.6207159718599602</v>
      </c>
      <c r="E25" s="59">
        <v>15.936482743589744</v>
      </c>
      <c r="F25" s="59">
        <v>0.13547856706281833</v>
      </c>
      <c r="G25" s="59">
        <v>0.93448106010928955</v>
      </c>
    </row>
    <row r="27" spans="1:16" x14ac:dyDescent="0.25">
      <c r="A27" s="17" t="s">
        <v>14</v>
      </c>
      <c r="B27" s="18" t="s">
        <v>562</v>
      </c>
      <c r="C27" s="18"/>
      <c r="D27" s="19"/>
      <c r="E27" s="52"/>
    </row>
    <row r="28" spans="1:16" x14ac:dyDescent="0.25">
      <c r="A28" s="21"/>
      <c r="B28" s="22"/>
      <c r="C28" s="22" t="s">
        <v>56</v>
      </c>
      <c r="D28" s="22" t="s">
        <v>791</v>
      </c>
      <c r="E28" s="22" t="s">
        <v>3</v>
      </c>
    </row>
    <row r="29" spans="1:16" x14ac:dyDescent="0.25">
      <c r="A29" s="19"/>
      <c r="B29" s="24" t="s">
        <v>15</v>
      </c>
      <c r="C29" s="62" t="s">
        <v>26</v>
      </c>
      <c r="D29" s="35">
        <v>0.22324723247232472</v>
      </c>
      <c r="E29" s="35">
        <v>0.72</v>
      </c>
    </row>
    <row r="30" spans="1:16" x14ac:dyDescent="0.25">
      <c r="A30" s="52"/>
      <c r="B30" s="24" t="s">
        <v>16</v>
      </c>
      <c r="C30" s="62" t="s">
        <v>26</v>
      </c>
      <c r="D30" s="35">
        <v>0.60885608856088558</v>
      </c>
      <c r="E30" s="35">
        <v>0.19647058823529412</v>
      </c>
    </row>
    <row r="31" spans="1:16" x14ac:dyDescent="0.25">
      <c r="B31" s="24" t="s">
        <v>17</v>
      </c>
      <c r="C31" s="62" t="s">
        <v>26</v>
      </c>
      <c r="D31" s="35">
        <v>0.16789667896678967</v>
      </c>
      <c r="E31" s="35">
        <v>6.5882352941176475E-2</v>
      </c>
    </row>
    <row r="32" spans="1:16" x14ac:dyDescent="0.25">
      <c r="B32" s="24" t="s">
        <v>18</v>
      </c>
      <c r="C32" s="35">
        <v>1</v>
      </c>
      <c r="D32" s="62" t="s">
        <v>26</v>
      </c>
      <c r="E32" s="35">
        <v>1.7647058823529412E-2</v>
      </c>
    </row>
    <row r="34" spans="1:5" x14ac:dyDescent="0.25">
      <c r="A34" s="17" t="s">
        <v>593</v>
      </c>
      <c r="B34" s="18" t="s">
        <v>563</v>
      </c>
      <c r="C34" s="18"/>
      <c r="D34" s="19"/>
      <c r="E34" s="52"/>
    </row>
    <row r="35" spans="1:5" x14ac:dyDescent="0.25">
      <c r="A35" s="21"/>
      <c r="B35" s="22"/>
      <c r="C35" s="22" t="s">
        <v>56</v>
      </c>
      <c r="D35" s="22" t="s">
        <v>3</v>
      </c>
    </row>
    <row r="36" spans="1:5" x14ac:dyDescent="0.25">
      <c r="A36" s="19"/>
      <c r="B36" s="24" t="s">
        <v>19</v>
      </c>
      <c r="C36" s="35">
        <v>3.7388923988903949E-2</v>
      </c>
      <c r="D36" s="62" t="s">
        <v>26</v>
      </c>
    </row>
    <row r="37" spans="1:5" x14ac:dyDescent="0.25">
      <c r="A37" s="52"/>
      <c r="B37" s="24" t="s">
        <v>20</v>
      </c>
      <c r="C37" s="35">
        <v>0.39155064496348702</v>
      </c>
      <c r="D37" s="35">
        <v>0.12022029978981702</v>
      </c>
    </row>
    <row r="38" spans="1:5" x14ac:dyDescent="0.25">
      <c r="B38" s="24" t="s">
        <v>21</v>
      </c>
      <c r="C38" s="35">
        <v>0.31518543113415021</v>
      </c>
      <c r="D38" s="35">
        <v>0.43258657468793821</v>
      </c>
    </row>
    <row r="39" spans="1:5" x14ac:dyDescent="0.25">
      <c r="A39" s="17"/>
      <c r="B39" s="24" t="s">
        <v>22</v>
      </c>
      <c r="C39" s="35">
        <v>0.18214005845190184</v>
      </c>
      <c r="D39" s="35">
        <v>0.31119831346765575</v>
      </c>
    </row>
    <row r="40" spans="1:5" x14ac:dyDescent="0.25">
      <c r="B40" s="24" t="s">
        <v>23</v>
      </c>
      <c r="C40" s="35">
        <v>7.3734941461557207E-2</v>
      </c>
      <c r="D40" s="35">
        <v>0.13599481205458896</v>
      </c>
    </row>
    <row r="41" spans="1:5" x14ac:dyDescent="0.25">
      <c r="B41" s="56" t="s">
        <v>758</v>
      </c>
      <c r="C41" s="56"/>
    </row>
  </sheetData>
  <mergeCells count="3">
    <mergeCell ref="G16:I16"/>
    <mergeCell ref="D16:F16"/>
    <mergeCell ref="E23:G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XFD93"/>
  <sheetViews>
    <sheetView zoomScale="80" zoomScaleNormal="80" workbookViewId="0"/>
  </sheetViews>
  <sheetFormatPr defaultRowHeight="15" x14ac:dyDescent="0.25"/>
  <cols>
    <col min="1" max="1" width="12.42578125" style="41" customWidth="1"/>
    <col min="2" max="2" width="49.28515625" style="41" customWidth="1"/>
    <col min="3" max="3" width="10.28515625" style="41" customWidth="1"/>
    <col min="4" max="4" width="10.28515625" style="41" bestFit="1" customWidth="1"/>
    <col min="5" max="16384" width="9.140625" style="41"/>
  </cols>
  <sheetData>
    <row r="1" spans="1:13" s="3" customFormat="1" ht="33" x14ac:dyDescent="0.45">
      <c r="A1" s="1" t="s">
        <v>51</v>
      </c>
    </row>
    <row r="3" spans="1:13" x14ac:dyDescent="0.25">
      <c r="A3" s="17" t="s">
        <v>35</v>
      </c>
      <c r="B3" s="18" t="s">
        <v>36</v>
      </c>
      <c r="C3" s="19"/>
      <c r="D3" s="52"/>
    </row>
    <row r="4" spans="1:13" x14ac:dyDescent="0.25">
      <c r="A4" s="21"/>
      <c r="B4" s="22"/>
      <c r="C4" s="23" t="s">
        <v>37</v>
      </c>
      <c r="D4" s="23" t="s">
        <v>38</v>
      </c>
      <c r="E4" s="23" t="s">
        <v>39</v>
      </c>
      <c r="F4" s="23" t="s">
        <v>40</v>
      </c>
      <c r="G4" s="23" t="s">
        <v>41</v>
      </c>
      <c r="H4" s="23" t="s">
        <v>42</v>
      </c>
      <c r="I4" s="23" t="s">
        <v>43</v>
      </c>
      <c r="J4" s="23" t="s">
        <v>44</v>
      </c>
      <c r="K4" s="23" t="s">
        <v>45</v>
      </c>
      <c r="L4" s="23" t="s">
        <v>46</v>
      </c>
      <c r="M4" s="23" t="s">
        <v>47</v>
      </c>
    </row>
    <row r="5" spans="1:13" x14ac:dyDescent="0.25">
      <c r="B5" s="24" t="s">
        <v>48</v>
      </c>
      <c r="C5" s="25">
        <v>1.74</v>
      </c>
      <c r="D5" s="25">
        <v>1.65</v>
      </c>
      <c r="E5" s="25">
        <v>1.63</v>
      </c>
      <c r="F5" s="25">
        <v>1.61</v>
      </c>
      <c r="G5" s="25">
        <v>1.59</v>
      </c>
      <c r="H5" s="25">
        <v>1.9</v>
      </c>
      <c r="I5" s="25">
        <v>2.14</v>
      </c>
      <c r="J5" s="25">
        <v>1.97</v>
      </c>
      <c r="K5" s="25">
        <v>1.98</v>
      </c>
      <c r="L5" s="25">
        <v>1.98</v>
      </c>
      <c r="M5" s="25">
        <v>1.98</v>
      </c>
    </row>
    <row r="6" spans="1:13" x14ac:dyDescent="0.25">
      <c r="B6" s="24" t="s">
        <v>49</v>
      </c>
      <c r="C6" s="25">
        <v>0.78</v>
      </c>
      <c r="D6" s="25">
        <v>0.77</v>
      </c>
      <c r="E6" s="25">
        <v>0.76</v>
      </c>
      <c r="F6" s="25">
        <v>0.79</v>
      </c>
      <c r="G6" s="25">
        <v>0.74</v>
      </c>
      <c r="H6" s="25">
        <v>0.82</v>
      </c>
      <c r="I6" s="25">
        <v>0.93</v>
      </c>
      <c r="J6" s="25">
        <v>0.97</v>
      </c>
      <c r="K6" s="25">
        <v>0.99</v>
      </c>
      <c r="L6" s="25">
        <v>1.04</v>
      </c>
      <c r="M6" s="25">
        <v>1.1100000000000001</v>
      </c>
    </row>
    <row r="7" spans="1:13" x14ac:dyDescent="0.25">
      <c r="B7" s="24" t="s">
        <v>50</v>
      </c>
      <c r="C7" s="25">
        <v>2.5099999999999998</v>
      </c>
      <c r="D7" s="25">
        <v>2.42</v>
      </c>
      <c r="E7" s="25">
        <v>2.39</v>
      </c>
      <c r="F7" s="25">
        <v>2.4</v>
      </c>
      <c r="G7" s="25">
        <v>2.3199999999999998</v>
      </c>
      <c r="H7" s="25">
        <v>2.71</v>
      </c>
      <c r="I7" s="25">
        <v>3.07</v>
      </c>
      <c r="J7" s="25">
        <v>2.94</v>
      </c>
      <c r="K7" s="25">
        <v>2.97</v>
      </c>
      <c r="L7" s="25">
        <v>3.03</v>
      </c>
      <c r="M7" s="25">
        <v>3.08</v>
      </c>
    </row>
    <row r="8" spans="1:13" x14ac:dyDescent="0.25">
      <c r="B8" s="16" t="s">
        <v>759</v>
      </c>
      <c r="C8" s="63"/>
      <c r="D8" s="63"/>
      <c r="E8" s="63"/>
      <c r="F8" s="63"/>
      <c r="G8" s="63"/>
      <c r="H8" s="63"/>
      <c r="I8" s="63"/>
      <c r="J8" s="63"/>
      <c r="K8" s="63"/>
      <c r="L8" s="63"/>
      <c r="M8" s="63"/>
    </row>
    <row r="9" spans="1:13" ht="14.25" customHeight="1" x14ac:dyDescent="0.25">
      <c r="B9" s="26" t="s">
        <v>760</v>
      </c>
      <c r="C9" s="64"/>
      <c r="D9" s="64"/>
      <c r="E9" s="64"/>
      <c r="F9" s="65"/>
      <c r="G9" s="65"/>
      <c r="H9" s="65"/>
      <c r="I9" s="65"/>
      <c r="J9" s="65"/>
      <c r="K9" s="65"/>
      <c r="L9" s="65"/>
      <c r="M9" s="65"/>
    </row>
    <row r="10" spans="1:13" x14ac:dyDescent="0.25">
      <c r="B10" s="65"/>
      <c r="C10" s="65"/>
      <c r="D10" s="65"/>
      <c r="E10" s="65"/>
      <c r="F10" s="65"/>
      <c r="G10" s="65"/>
      <c r="H10" s="65"/>
      <c r="I10" s="65"/>
      <c r="J10" s="65"/>
      <c r="K10" s="65"/>
      <c r="L10" s="65"/>
      <c r="M10" s="65"/>
    </row>
    <row r="12" spans="1:13" x14ac:dyDescent="0.25">
      <c r="A12" s="17" t="s">
        <v>52</v>
      </c>
      <c r="B12" s="18" t="s">
        <v>761</v>
      </c>
    </row>
    <row r="13" spans="1:13" ht="15.75" thickBot="1" x14ac:dyDescent="0.3">
      <c r="B13" s="370"/>
      <c r="C13" s="371" t="s">
        <v>864</v>
      </c>
      <c r="D13" s="371" t="s">
        <v>865</v>
      </c>
      <c r="E13" s="52"/>
      <c r="F13" s="52"/>
    </row>
    <row r="14" spans="1:13" x14ac:dyDescent="0.25">
      <c r="B14" s="372" t="s">
        <v>866</v>
      </c>
      <c r="C14" s="373"/>
      <c r="D14" s="374"/>
      <c r="E14" s="52"/>
      <c r="F14" s="52"/>
    </row>
    <row r="15" spans="1:13" x14ac:dyDescent="0.25">
      <c r="B15" s="375" t="s">
        <v>48</v>
      </c>
      <c r="C15" s="146">
        <v>33426.814116474001</v>
      </c>
      <c r="D15" s="62">
        <v>0.58342064090192203</v>
      </c>
      <c r="E15" s="52"/>
      <c r="F15" s="52"/>
    </row>
    <row r="16" spans="1:13" x14ac:dyDescent="0.25">
      <c r="B16" s="375" t="s">
        <v>137</v>
      </c>
      <c r="C16" s="146">
        <v>4294.9008960700003</v>
      </c>
      <c r="D16" s="62">
        <v>7.4961790395707439E-2</v>
      </c>
      <c r="E16" s="52"/>
      <c r="F16" s="52"/>
    </row>
    <row r="17" spans="2:6" x14ac:dyDescent="0.25">
      <c r="B17" s="375" t="s">
        <v>867</v>
      </c>
      <c r="C17" s="146">
        <v>2438.7561763209997</v>
      </c>
      <c r="D17" s="62">
        <v>4.256524975533036E-2</v>
      </c>
      <c r="E17" s="52"/>
      <c r="F17" s="52"/>
    </row>
    <row r="18" spans="2:6" x14ac:dyDescent="0.25">
      <c r="B18" s="375" t="s">
        <v>868</v>
      </c>
      <c r="C18" s="146">
        <v>17134.063445354997</v>
      </c>
      <c r="D18" s="62">
        <v>0.29905231894704015</v>
      </c>
      <c r="E18" s="52"/>
      <c r="F18" s="52"/>
    </row>
    <row r="19" spans="2:6" ht="15.75" thickBot="1" x14ac:dyDescent="0.3">
      <c r="B19" s="370" t="s">
        <v>50</v>
      </c>
      <c r="C19" s="371">
        <v>57294.534634220006</v>
      </c>
      <c r="D19" s="376">
        <v>1</v>
      </c>
      <c r="E19" s="52"/>
      <c r="F19" s="52"/>
    </row>
    <row r="20" spans="2:6" x14ac:dyDescent="0.25">
      <c r="B20" s="377" t="s">
        <v>869</v>
      </c>
      <c r="C20" s="378"/>
      <c r="D20" s="379"/>
      <c r="E20" s="52"/>
      <c r="F20" s="52"/>
    </row>
    <row r="21" spans="2:6" x14ac:dyDescent="0.25">
      <c r="B21" s="375" t="s">
        <v>48</v>
      </c>
      <c r="C21" s="146">
        <v>36359.636634220005</v>
      </c>
      <c r="D21" s="62">
        <v>0.63460916239825216</v>
      </c>
      <c r="E21" s="52"/>
      <c r="F21" s="52"/>
    </row>
    <row r="22" spans="2:6" x14ac:dyDescent="0.25">
      <c r="B22" s="375" t="s">
        <v>868</v>
      </c>
      <c r="C22" s="146">
        <v>20934.898000000001</v>
      </c>
      <c r="D22" s="62">
        <v>0.36539083760174784</v>
      </c>
      <c r="E22" s="52"/>
      <c r="F22" s="52"/>
    </row>
    <row r="23" spans="2:6" ht="15.75" thickBot="1" x14ac:dyDescent="0.3">
      <c r="B23" s="370" t="s">
        <v>50</v>
      </c>
      <c r="C23" s="371">
        <v>57294.534634220006</v>
      </c>
      <c r="D23" s="376">
        <v>1</v>
      </c>
      <c r="E23" s="52"/>
      <c r="F23" s="52"/>
    </row>
    <row r="24" spans="2:6" x14ac:dyDescent="0.25">
      <c r="B24" s="377" t="s">
        <v>870</v>
      </c>
      <c r="C24" s="378"/>
      <c r="D24" s="379"/>
      <c r="E24" s="52"/>
      <c r="F24" s="52"/>
    </row>
    <row r="25" spans="2:6" x14ac:dyDescent="0.25">
      <c r="B25" s="375" t="s">
        <v>871</v>
      </c>
      <c r="C25" s="146">
        <v>16489.576000000001</v>
      </c>
      <c r="D25" s="62">
        <v>0.28780364663528235</v>
      </c>
      <c r="E25" s="52"/>
      <c r="F25" s="52"/>
    </row>
    <row r="26" spans="2:6" x14ac:dyDescent="0.25">
      <c r="B26" s="375" t="s">
        <v>872</v>
      </c>
      <c r="C26" s="146">
        <v>1630.877</v>
      </c>
      <c r="D26" s="62">
        <v>2.8464791806266539E-2</v>
      </c>
      <c r="E26" s="52"/>
      <c r="F26" s="52"/>
    </row>
    <row r="27" spans="2:6" x14ac:dyDescent="0.25">
      <c r="B27" s="375" t="s">
        <v>873</v>
      </c>
      <c r="C27" s="146">
        <v>2257.8670000000002</v>
      </c>
      <c r="D27" s="62">
        <v>3.9408069450510133E-2</v>
      </c>
      <c r="E27" s="52"/>
      <c r="F27" s="52"/>
    </row>
    <row r="28" spans="2:6" x14ac:dyDescent="0.25">
      <c r="B28" s="375" t="s">
        <v>874</v>
      </c>
      <c r="C28" s="146">
        <v>556.57799999999997</v>
      </c>
      <c r="D28" s="62">
        <v>9.7143297096888466E-3</v>
      </c>
      <c r="E28" s="52"/>
      <c r="F28" s="52"/>
    </row>
    <row r="29" spans="2:6" x14ac:dyDescent="0.25">
      <c r="B29" s="375" t="s">
        <v>875</v>
      </c>
      <c r="C29" s="146">
        <v>32870.236116474</v>
      </c>
      <c r="D29" s="62">
        <v>0.57370631119223314</v>
      </c>
      <c r="E29" s="52"/>
      <c r="F29" s="52"/>
    </row>
    <row r="30" spans="2:6" x14ac:dyDescent="0.25">
      <c r="B30" s="375" t="s">
        <v>876</v>
      </c>
      <c r="C30" s="146">
        <v>644.48744535499998</v>
      </c>
      <c r="D30" s="62">
        <v>1.1248672311757819E-2</v>
      </c>
      <c r="E30" s="52"/>
      <c r="F30" s="52"/>
    </row>
    <row r="31" spans="2:6" x14ac:dyDescent="0.25">
      <c r="B31" s="375" t="s">
        <v>877</v>
      </c>
      <c r="C31" s="146">
        <v>2664.0238960700008</v>
      </c>
      <c r="D31" s="62">
        <v>4.6496998589440904E-2</v>
      </c>
      <c r="E31" s="52"/>
      <c r="F31" s="52"/>
    </row>
    <row r="32" spans="2:6" x14ac:dyDescent="0.25">
      <c r="B32" s="375" t="s">
        <v>878</v>
      </c>
      <c r="C32" s="146">
        <v>180.88917632099998</v>
      </c>
      <c r="D32" s="62">
        <v>3.1571803048202306E-3</v>
      </c>
      <c r="E32" s="52"/>
      <c r="F32" s="52"/>
    </row>
    <row r="33" spans="1:7" ht="15.75" thickBot="1" x14ac:dyDescent="0.3">
      <c r="B33" s="370" t="s">
        <v>50</v>
      </c>
      <c r="C33" s="371">
        <v>57294.534634220006</v>
      </c>
      <c r="D33" s="376">
        <v>1</v>
      </c>
      <c r="E33" s="52"/>
      <c r="F33" s="52"/>
    </row>
    <row r="34" spans="1:7" x14ac:dyDescent="0.25">
      <c r="B34" s="31" t="s">
        <v>762</v>
      </c>
      <c r="C34" s="66"/>
      <c r="D34" s="66"/>
      <c r="E34" s="66"/>
      <c r="F34" s="31"/>
    </row>
    <row r="35" spans="1:7" x14ac:dyDescent="0.25">
      <c r="B35" s="30"/>
      <c r="C35" s="66"/>
      <c r="D35" s="66"/>
      <c r="E35" s="66"/>
      <c r="F35" s="31"/>
    </row>
    <row r="36" spans="1:7" x14ac:dyDescent="0.25">
      <c r="A36" s="17" t="s">
        <v>763</v>
      </c>
      <c r="B36" s="18" t="s">
        <v>777</v>
      </c>
      <c r="C36" s="67"/>
      <c r="D36" s="67"/>
      <c r="E36" s="67"/>
      <c r="F36" s="67"/>
    </row>
    <row r="37" spans="1:7" ht="15.75" thickBot="1" x14ac:dyDescent="0.3">
      <c r="B37" s="370"/>
      <c r="C37" s="371" t="s">
        <v>864</v>
      </c>
      <c r="D37" s="371" t="s">
        <v>865</v>
      </c>
      <c r="E37" s="67"/>
      <c r="F37" s="67"/>
      <c r="G37" s="68"/>
    </row>
    <row r="38" spans="1:7" x14ac:dyDescent="0.25">
      <c r="B38" s="372" t="s">
        <v>866</v>
      </c>
      <c r="C38" s="373"/>
      <c r="D38" s="374"/>
      <c r="E38" s="67"/>
      <c r="F38" s="67"/>
      <c r="G38" s="68"/>
    </row>
    <row r="39" spans="1:7" x14ac:dyDescent="0.25">
      <c r="B39" s="375" t="s">
        <v>48</v>
      </c>
      <c r="C39" s="146">
        <v>847.94793663999997</v>
      </c>
      <c r="D39" s="62">
        <v>6.5640814220108493E-2</v>
      </c>
      <c r="E39" s="67"/>
      <c r="F39" s="67"/>
      <c r="G39" s="68"/>
    </row>
    <row r="40" spans="1:7" x14ac:dyDescent="0.25">
      <c r="B40" s="375" t="s">
        <v>137</v>
      </c>
      <c r="C40" s="146">
        <v>4294.9008960700003</v>
      </c>
      <c r="D40" s="62">
        <v>0.33247417633896442</v>
      </c>
      <c r="E40" s="67"/>
      <c r="F40" s="67"/>
      <c r="G40" s="68"/>
    </row>
    <row r="41" spans="1:7" x14ac:dyDescent="0.25">
      <c r="B41" s="375" t="s">
        <v>867</v>
      </c>
      <c r="C41" s="146">
        <v>2438.7561763209997</v>
      </c>
      <c r="D41" s="62">
        <v>0.18878746463179658</v>
      </c>
      <c r="E41" s="67"/>
      <c r="F41" s="67"/>
      <c r="G41" s="68"/>
    </row>
    <row r="42" spans="1:7" x14ac:dyDescent="0.25">
      <c r="B42" s="375" t="s">
        <v>868</v>
      </c>
      <c r="C42" s="146">
        <v>5336.393445355</v>
      </c>
      <c r="D42" s="62">
        <v>0.41309754480913058</v>
      </c>
      <c r="E42" s="67"/>
      <c r="F42" s="67"/>
      <c r="G42" s="68"/>
    </row>
    <row r="43" spans="1:7" ht="15.75" thickBot="1" x14ac:dyDescent="0.3">
      <c r="B43" s="370" t="s">
        <v>50</v>
      </c>
      <c r="C43" s="371">
        <v>12917.998454385999</v>
      </c>
      <c r="D43" s="376">
        <v>1</v>
      </c>
      <c r="E43" s="67"/>
      <c r="F43" s="67"/>
      <c r="G43" s="68"/>
    </row>
    <row r="44" spans="1:7" x14ac:dyDescent="0.25">
      <c r="B44" s="377" t="s">
        <v>869</v>
      </c>
      <c r="C44" s="378"/>
      <c r="D44" s="379"/>
      <c r="E44" s="67"/>
      <c r="F44" s="67"/>
      <c r="G44" s="68"/>
    </row>
    <row r="45" spans="1:7" x14ac:dyDescent="0.25">
      <c r="B45" s="375" t="s">
        <v>48</v>
      </c>
      <c r="C45" s="146">
        <v>3780.7704543860004</v>
      </c>
      <c r="D45" s="62">
        <v>0.29267463281839373</v>
      </c>
      <c r="E45" s="67"/>
      <c r="F45" s="67"/>
      <c r="G45" s="68"/>
    </row>
    <row r="46" spans="1:7" x14ac:dyDescent="0.25">
      <c r="B46" s="375" t="s">
        <v>868</v>
      </c>
      <c r="C46" s="146">
        <v>9137.2279999999992</v>
      </c>
      <c r="D46" s="62">
        <v>0.70732536718160632</v>
      </c>
      <c r="E46" s="67"/>
      <c r="F46" s="67"/>
      <c r="G46" s="68"/>
    </row>
    <row r="47" spans="1:7" ht="15.75" thickBot="1" x14ac:dyDescent="0.3">
      <c r="B47" s="370" t="s">
        <v>50</v>
      </c>
      <c r="C47" s="371">
        <v>12917.998454385999</v>
      </c>
      <c r="D47" s="376">
        <v>1</v>
      </c>
      <c r="E47" s="67"/>
      <c r="F47" s="67"/>
      <c r="G47" s="68"/>
    </row>
    <row r="48" spans="1:7" x14ac:dyDescent="0.25">
      <c r="B48" s="377" t="s">
        <v>870</v>
      </c>
      <c r="C48" s="378"/>
      <c r="D48" s="379"/>
      <c r="E48" s="67"/>
      <c r="F48" s="67"/>
      <c r="G48" s="68"/>
    </row>
    <row r="49" spans="1:16384" x14ac:dyDescent="0.25">
      <c r="B49" s="375" t="s">
        <v>871</v>
      </c>
      <c r="C49" s="146">
        <v>4691.9059999999999</v>
      </c>
      <c r="D49" s="62">
        <v>0.36320688662158607</v>
      </c>
      <c r="E49" s="67"/>
      <c r="F49" s="67"/>
      <c r="G49" s="68"/>
    </row>
    <row r="50" spans="1:16384" x14ac:dyDescent="0.25">
      <c r="A50" s="67"/>
      <c r="B50" s="375" t="s">
        <v>872</v>
      </c>
      <c r="C50" s="146">
        <v>1630.877</v>
      </c>
      <c r="D50" s="62">
        <v>0.12624842817242127</v>
      </c>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c r="GU50" s="67"/>
      <c r="GV50" s="67"/>
      <c r="GW50" s="67"/>
      <c r="GX50" s="67"/>
      <c r="GY50" s="67"/>
      <c r="GZ50" s="67"/>
      <c r="HA50" s="67"/>
      <c r="HB50" s="67"/>
      <c r="HC50" s="67"/>
      <c r="HD50" s="67"/>
      <c r="HE50" s="67"/>
      <c r="HF50" s="67"/>
      <c r="HG50" s="67"/>
      <c r="HH50" s="67"/>
      <c r="HI50" s="67"/>
      <c r="HJ50" s="67"/>
      <c r="HK50" s="67"/>
      <c r="HL50" s="67"/>
      <c r="HM50" s="67"/>
      <c r="HN50" s="67"/>
      <c r="HO50" s="67"/>
      <c r="HP50" s="67"/>
      <c r="HQ50" s="67"/>
      <c r="HR50" s="67"/>
      <c r="HS50" s="67"/>
      <c r="HT50" s="67"/>
      <c r="HU50" s="67"/>
      <c r="HV50" s="67"/>
      <c r="HW50" s="67"/>
      <c r="HX50" s="67"/>
      <c r="HY50" s="67"/>
      <c r="HZ50" s="67"/>
      <c r="IA50" s="67"/>
      <c r="IB50" s="67"/>
      <c r="IC50" s="67"/>
      <c r="ID50" s="67"/>
      <c r="IE50" s="67"/>
      <c r="IF50" s="67"/>
      <c r="IG50" s="67"/>
      <c r="IH50" s="67"/>
      <c r="II50" s="67"/>
      <c r="IJ50" s="67"/>
      <c r="IK50" s="67"/>
      <c r="IL50" s="67"/>
      <c r="IM50" s="67"/>
      <c r="IN50" s="67"/>
      <c r="IO50" s="67"/>
      <c r="IP50" s="67"/>
      <c r="IQ50" s="67"/>
      <c r="IR50" s="67"/>
      <c r="IS50" s="67"/>
      <c r="IT50" s="67"/>
      <c r="IU50" s="67"/>
      <c r="IV50" s="67"/>
      <c r="IW50" s="67"/>
      <c r="IX50" s="67"/>
      <c r="IY50" s="67"/>
      <c r="IZ50" s="67"/>
      <c r="JA50" s="67"/>
      <c r="JB50" s="67"/>
      <c r="JC50" s="67"/>
      <c r="JD50" s="67"/>
      <c r="JE50" s="67"/>
      <c r="JF50" s="67"/>
      <c r="JG50" s="67"/>
      <c r="JH50" s="67"/>
      <c r="JI50" s="67"/>
      <c r="JJ50" s="67"/>
      <c r="JK50" s="67"/>
      <c r="JL50" s="67"/>
      <c r="JM50" s="67"/>
      <c r="JN50" s="67"/>
      <c r="JO50" s="67"/>
      <c r="JP50" s="67"/>
      <c r="JQ50" s="67"/>
      <c r="JR50" s="67"/>
      <c r="JS50" s="67"/>
      <c r="JT50" s="67"/>
      <c r="JU50" s="67"/>
      <c r="JV50" s="67"/>
      <c r="JW50" s="67"/>
      <c r="JX50" s="67"/>
      <c r="JY50" s="67"/>
      <c r="JZ50" s="67"/>
      <c r="KA50" s="67"/>
      <c r="KB50" s="67"/>
      <c r="KC50" s="67"/>
      <c r="KD50" s="67"/>
      <c r="KE50" s="67"/>
      <c r="KF50" s="67"/>
      <c r="KG50" s="67"/>
      <c r="KH50" s="67"/>
      <c r="KI50" s="67"/>
      <c r="KJ50" s="67"/>
      <c r="KK50" s="67"/>
      <c r="KL50" s="67"/>
      <c r="KM50" s="67"/>
      <c r="KN50" s="67"/>
      <c r="KO50" s="67"/>
      <c r="KP50" s="67"/>
      <c r="KQ50" s="67"/>
      <c r="KR50" s="67"/>
      <c r="KS50" s="67"/>
      <c r="KT50" s="67"/>
      <c r="KU50" s="67"/>
      <c r="KV50" s="67"/>
      <c r="KW50" s="67"/>
      <c r="KX50" s="67"/>
      <c r="KY50" s="67"/>
      <c r="KZ50" s="67"/>
      <c r="LA50" s="67"/>
      <c r="LB50" s="67"/>
      <c r="LC50" s="67"/>
      <c r="LD50" s="67"/>
      <c r="LE50" s="67"/>
      <c r="LF50" s="67"/>
      <c r="LG50" s="67"/>
      <c r="LH50" s="67"/>
      <c r="LI50" s="67"/>
      <c r="LJ50" s="67"/>
      <c r="LK50" s="67"/>
      <c r="LL50" s="67"/>
      <c r="LM50" s="67"/>
      <c r="LN50" s="67"/>
      <c r="LO50" s="67"/>
      <c r="LP50" s="67"/>
      <c r="LQ50" s="67"/>
      <c r="LR50" s="67"/>
      <c r="LS50" s="67"/>
      <c r="LT50" s="67"/>
      <c r="LU50" s="67"/>
      <c r="LV50" s="67"/>
      <c r="LW50" s="67"/>
      <c r="LX50" s="67"/>
      <c r="LY50" s="67"/>
      <c r="LZ50" s="67"/>
      <c r="MA50" s="67"/>
      <c r="MB50" s="67"/>
      <c r="MC50" s="67"/>
      <c r="MD50" s="67"/>
      <c r="ME50" s="67"/>
      <c r="MF50" s="67"/>
      <c r="MG50" s="67"/>
      <c r="MH50" s="67"/>
      <c r="MI50" s="67"/>
      <c r="MJ50" s="67"/>
      <c r="MK50" s="67"/>
      <c r="ML50" s="67"/>
      <c r="MM50" s="67"/>
      <c r="MN50" s="67"/>
      <c r="MO50" s="67"/>
      <c r="MP50" s="67"/>
      <c r="MQ50" s="67"/>
      <c r="MR50" s="67"/>
      <c r="MS50" s="67"/>
      <c r="MT50" s="67"/>
      <c r="MU50" s="67"/>
      <c r="MV50" s="67"/>
      <c r="MW50" s="67"/>
      <c r="MX50" s="67"/>
      <c r="MY50" s="67"/>
      <c r="MZ50" s="67"/>
      <c r="NA50" s="67"/>
      <c r="NB50" s="67"/>
      <c r="NC50" s="67"/>
      <c r="ND50" s="67"/>
      <c r="NE50" s="67"/>
      <c r="NF50" s="67"/>
      <c r="NG50" s="67"/>
      <c r="NH50" s="67"/>
      <c r="NI50" s="67"/>
      <c r="NJ50" s="67"/>
      <c r="NK50" s="67"/>
      <c r="NL50" s="67"/>
      <c r="NM50" s="67"/>
      <c r="NN50" s="67"/>
      <c r="NO50" s="67"/>
      <c r="NP50" s="67"/>
      <c r="NQ50" s="67"/>
      <c r="NR50" s="67"/>
      <c r="NS50" s="67"/>
      <c r="NT50" s="67"/>
      <c r="NU50" s="67"/>
      <c r="NV50" s="67"/>
      <c r="NW50" s="67"/>
      <c r="NX50" s="67"/>
      <c r="NY50" s="67"/>
      <c r="NZ50" s="67"/>
      <c r="OA50" s="67"/>
      <c r="OB50" s="67"/>
      <c r="OC50" s="67"/>
      <c r="OD50" s="67"/>
      <c r="OE50" s="67"/>
      <c r="OF50" s="67"/>
      <c r="OG50" s="67"/>
      <c r="OH50" s="67"/>
      <c r="OI50" s="67"/>
      <c r="OJ50" s="67"/>
      <c r="OK50" s="67"/>
      <c r="OL50" s="67"/>
      <c r="OM50" s="67"/>
      <c r="ON50" s="67"/>
      <c r="OO50" s="67"/>
      <c r="OP50" s="67"/>
      <c r="OQ50" s="67"/>
      <c r="OR50" s="67"/>
      <c r="OS50" s="67"/>
      <c r="OT50" s="67"/>
      <c r="OU50" s="67"/>
      <c r="OV50" s="67"/>
      <c r="OW50" s="67"/>
      <c r="OX50" s="67"/>
      <c r="OY50" s="67"/>
      <c r="OZ50" s="67"/>
      <c r="PA50" s="67"/>
      <c r="PB50" s="67"/>
      <c r="PC50" s="67"/>
      <c r="PD50" s="67"/>
      <c r="PE50" s="67"/>
      <c r="PF50" s="67"/>
      <c r="PG50" s="67"/>
      <c r="PH50" s="67"/>
      <c r="PI50" s="67"/>
      <c r="PJ50" s="67"/>
      <c r="PK50" s="67"/>
      <c r="PL50" s="67"/>
      <c r="PM50" s="67"/>
      <c r="PN50" s="67"/>
      <c r="PO50" s="67"/>
      <c r="PP50" s="67"/>
      <c r="PQ50" s="67"/>
      <c r="PR50" s="67"/>
      <c r="PS50" s="67"/>
      <c r="PT50" s="67"/>
      <c r="PU50" s="67"/>
      <c r="PV50" s="67"/>
      <c r="PW50" s="67"/>
      <c r="PX50" s="67"/>
      <c r="PY50" s="67"/>
      <c r="PZ50" s="67"/>
      <c r="QA50" s="67"/>
      <c r="QB50" s="67"/>
      <c r="QC50" s="67"/>
      <c r="QD50" s="67"/>
      <c r="QE50" s="67"/>
      <c r="QF50" s="67"/>
      <c r="QG50" s="67"/>
      <c r="QH50" s="67"/>
      <c r="QI50" s="67"/>
      <c r="QJ50" s="67"/>
      <c r="QK50" s="67"/>
      <c r="QL50" s="67"/>
      <c r="QM50" s="67"/>
      <c r="QN50" s="67"/>
      <c r="QO50" s="67"/>
      <c r="QP50" s="67"/>
      <c r="QQ50" s="67"/>
      <c r="QR50" s="67"/>
      <c r="QS50" s="67"/>
      <c r="QT50" s="67"/>
      <c r="QU50" s="67"/>
      <c r="QV50" s="67"/>
      <c r="QW50" s="67"/>
      <c r="QX50" s="67"/>
      <c r="QY50" s="67"/>
      <c r="QZ50" s="67"/>
      <c r="RA50" s="67"/>
      <c r="RB50" s="67"/>
      <c r="RC50" s="67"/>
      <c r="RD50" s="67"/>
      <c r="RE50" s="67"/>
      <c r="RF50" s="67"/>
      <c r="RG50" s="67"/>
      <c r="RH50" s="67"/>
      <c r="RI50" s="67"/>
      <c r="RJ50" s="67"/>
      <c r="RK50" s="67"/>
      <c r="RL50" s="67"/>
      <c r="RM50" s="67"/>
      <c r="RN50" s="67"/>
      <c r="RO50" s="67"/>
      <c r="RP50" s="67"/>
      <c r="RQ50" s="67"/>
      <c r="RR50" s="67"/>
      <c r="RS50" s="67"/>
      <c r="RT50" s="67"/>
      <c r="RU50" s="67"/>
      <c r="RV50" s="67"/>
      <c r="RW50" s="67"/>
      <c r="RX50" s="67"/>
      <c r="RY50" s="67"/>
      <c r="RZ50" s="67"/>
      <c r="SA50" s="67"/>
      <c r="SB50" s="67"/>
      <c r="SC50" s="67"/>
      <c r="SD50" s="67"/>
      <c r="SE50" s="67"/>
      <c r="SF50" s="67"/>
      <c r="SG50" s="67"/>
      <c r="SH50" s="67"/>
      <c r="SI50" s="67"/>
      <c r="SJ50" s="67"/>
      <c r="SK50" s="67"/>
      <c r="SL50" s="67"/>
      <c r="SM50" s="67"/>
      <c r="SN50" s="67"/>
      <c r="SO50" s="67"/>
      <c r="SP50" s="67"/>
      <c r="SQ50" s="67"/>
      <c r="SR50" s="67"/>
      <c r="SS50" s="67"/>
      <c r="ST50" s="67"/>
      <c r="SU50" s="67"/>
      <c r="SV50" s="67"/>
      <c r="SW50" s="67"/>
      <c r="SX50" s="67"/>
      <c r="SY50" s="67"/>
      <c r="SZ50" s="67"/>
      <c r="TA50" s="67"/>
      <c r="TB50" s="67"/>
      <c r="TC50" s="67"/>
      <c r="TD50" s="67"/>
      <c r="TE50" s="67"/>
      <c r="TF50" s="67"/>
      <c r="TG50" s="67"/>
      <c r="TH50" s="67"/>
      <c r="TI50" s="67"/>
      <c r="TJ50" s="67"/>
      <c r="TK50" s="67"/>
      <c r="TL50" s="67"/>
      <c r="TM50" s="67"/>
      <c r="TN50" s="67"/>
      <c r="TO50" s="67"/>
      <c r="TP50" s="67"/>
      <c r="TQ50" s="67"/>
      <c r="TR50" s="67"/>
      <c r="TS50" s="67"/>
      <c r="TT50" s="67"/>
      <c r="TU50" s="67"/>
      <c r="TV50" s="67"/>
      <c r="TW50" s="67"/>
      <c r="TX50" s="67"/>
      <c r="TY50" s="67"/>
      <c r="TZ50" s="67"/>
      <c r="UA50" s="67"/>
      <c r="UB50" s="67"/>
      <c r="UC50" s="67"/>
      <c r="UD50" s="67"/>
      <c r="UE50" s="67"/>
      <c r="UF50" s="67"/>
      <c r="UG50" s="67"/>
      <c r="UH50" s="67"/>
      <c r="UI50" s="67"/>
      <c r="UJ50" s="67"/>
      <c r="UK50" s="67"/>
      <c r="UL50" s="67"/>
      <c r="UM50" s="67"/>
      <c r="UN50" s="67"/>
      <c r="UO50" s="67"/>
      <c r="UP50" s="67"/>
      <c r="UQ50" s="67"/>
      <c r="UR50" s="67"/>
      <c r="US50" s="67"/>
      <c r="UT50" s="67"/>
      <c r="UU50" s="67"/>
      <c r="UV50" s="67"/>
      <c r="UW50" s="67"/>
      <c r="UX50" s="67"/>
      <c r="UY50" s="67"/>
      <c r="UZ50" s="67"/>
      <c r="VA50" s="67"/>
      <c r="VB50" s="67"/>
      <c r="VC50" s="67"/>
      <c r="VD50" s="67"/>
      <c r="VE50" s="67"/>
      <c r="VF50" s="67"/>
      <c r="VG50" s="67"/>
      <c r="VH50" s="67"/>
      <c r="VI50" s="67"/>
      <c r="VJ50" s="67"/>
      <c r="VK50" s="67"/>
      <c r="VL50" s="67"/>
      <c r="VM50" s="67"/>
      <c r="VN50" s="67"/>
      <c r="VO50" s="67"/>
      <c r="VP50" s="67"/>
      <c r="VQ50" s="67"/>
      <c r="VR50" s="67"/>
      <c r="VS50" s="67"/>
      <c r="VT50" s="67"/>
      <c r="VU50" s="67"/>
      <c r="VV50" s="67"/>
      <c r="VW50" s="67"/>
      <c r="VX50" s="67"/>
      <c r="VY50" s="67"/>
      <c r="VZ50" s="67"/>
      <c r="WA50" s="67"/>
      <c r="WB50" s="67"/>
      <c r="WC50" s="67"/>
      <c r="WD50" s="67"/>
      <c r="WE50" s="67"/>
      <c r="WF50" s="67"/>
      <c r="WG50" s="67"/>
      <c r="WH50" s="67"/>
      <c r="WI50" s="67"/>
      <c r="WJ50" s="67"/>
      <c r="WK50" s="67"/>
      <c r="WL50" s="67"/>
      <c r="WM50" s="67"/>
      <c r="WN50" s="67"/>
      <c r="WO50" s="67"/>
      <c r="WP50" s="67"/>
      <c r="WQ50" s="67"/>
      <c r="WR50" s="67"/>
      <c r="WS50" s="67"/>
      <c r="WT50" s="67"/>
      <c r="WU50" s="67"/>
      <c r="WV50" s="67"/>
      <c r="WW50" s="67"/>
      <c r="WX50" s="67"/>
      <c r="WY50" s="67"/>
      <c r="WZ50" s="67"/>
      <c r="XA50" s="67"/>
      <c r="XB50" s="67"/>
      <c r="XC50" s="67"/>
      <c r="XD50" s="67"/>
      <c r="XE50" s="67"/>
      <c r="XF50" s="67"/>
      <c r="XG50" s="67"/>
      <c r="XH50" s="67"/>
      <c r="XI50" s="67"/>
      <c r="XJ50" s="67"/>
      <c r="XK50" s="67"/>
      <c r="XL50" s="67"/>
      <c r="XM50" s="67"/>
      <c r="XN50" s="67"/>
      <c r="XO50" s="67"/>
      <c r="XP50" s="67"/>
      <c r="XQ50" s="67"/>
      <c r="XR50" s="67"/>
      <c r="XS50" s="67"/>
      <c r="XT50" s="67"/>
      <c r="XU50" s="67"/>
      <c r="XV50" s="67"/>
      <c r="XW50" s="67"/>
      <c r="XX50" s="67"/>
      <c r="XY50" s="67"/>
      <c r="XZ50" s="67"/>
      <c r="YA50" s="67"/>
      <c r="YB50" s="67"/>
      <c r="YC50" s="67"/>
      <c r="YD50" s="67"/>
      <c r="YE50" s="67"/>
      <c r="YF50" s="67"/>
      <c r="YG50" s="67"/>
      <c r="YH50" s="67"/>
      <c r="YI50" s="67"/>
      <c r="YJ50" s="67"/>
      <c r="YK50" s="67"/>
      <c r="YL50" s="67"/>
      <c r="YM50" s="67"/>
      <c r="YN50" s="67"/>
      <c r="YO50" s="67"/>
      <c r="YP50" s="67"/>
      <c r="YQ50" s="67"/>
      <c r="YR50" s="67"/>
      <c r="YS50" s="67"/>
      <c r="YT50" s="67"/>
      <c r="YU50" s="67"/>
      <c r="YV50" s="67"/>
      <c r="YW50" s="67"/>
      <c r="YX50" s="67"/>
      <c r="YY50" s="67"/>
      <c r="YZ50" s="67"/>
      <c r="ZA50" s="67"/>
      <c r="ZB50" s="67"/>
      <c r="ZC50" s="67"/>
      <c r="ZD50" s="67"/>
      <c r="ZE50" s="67"/>
      <c r="ZF50" s="67"/>
      <c r="ZG50" s="67"/>
      <c r="ZH50" s="67"/>
      <c r="ZI50" s="67"/>
      <c r="ZJ50" s="67"/>
      <c r="ZK50" s="67"/>
      <c r="ZL50" s="67"/>
      <c r="ZM50" s="67"/>
      <c r="ZN50" s="67"/>
      <c r="ZO50" s="67"/>
      <c r="ZP50" s="67"/>
      <c r="ZQ50" s="67"/>
      <c r="ZR50" s="67"/>
      <c r="ZS50" s="67"/>
      <c r="ZT50" s="67"/>
      <c r="ZU50" s="67"/>
      <c r="ZV50" s="67"/>
      <c r="ZW50" s="67"/>
      <c r="ZX50" s="67"/>
      <c r="ZY50" s="67"/>
      <c r="ZZ50" s="67"/>
      <c r="AAA50" s="67"/>
      <c r="AAB50" s="67"/>
      <c r="AAC50" s="67"/>
      <c r="AAD50" s="67"/>
      <c r="AAE50" s="67"/>
      <c r="AAF50" s="67"/>
      <c r="AAG50" s="67"/>
      <c r="AAH50" s="67"/>
      <c r="AAI50" s="67"/>
      <c r="AAJ50" s="67"/>
      <c r="AAK50" s="67"/>
      <c r="AAL50" s="67"/>
      <c r="AAM50" s="67"/>
      <c r="AAN50" s="67"/>
      <c r="AAO50" s="67"/>
      <c r="AAP50" s="67"/>
      <c r="AAQ50" s="67"/>
      <c r="AAR50" s="67"/>
      <c r="AAS50" s="67"/>
      <c r="AAT50" s="67"/>
      <c r="AAU50" s="67"/>
      <c r="AAV50" s="67"/>
      <c r="AAW50" s="67"/>
      <c r="AAX50" s="67"/>
      <c r="AAY50" s="67"/>
      <c r="AAZ50" s="67"/>
      <c r="ABA50" s="67"/>
      <c r="ABB50" s="67"/>
      <c r="ABC50" s="67"/>
      <c r="ABD50" s="67"/>
      <c r="ABE50" s="67"/>
      <c r="ABF50" s="67"/>
      <c r="ABG50" s="67"/>
      <c r="ABH50" s="67"/>
      <c r="ABI50" s="67"/>
      <c r="ABJ50" s="67"/>
      <c r="ABK50" s="67"/>
      <c r="ABL50" s="67"/>
      <c r="ABM50" s="67"/>
      <c r="ABN50" s="67"/>
      <c r="ABO50" s="67"/>
      <c r="ABP50" s="67"/>
      <c r="ABQ50" s="67"/>
      <c r="ABR50" s="67"/>
      <c r="ABS50" s="67"/>
      <c r="ABT50" s="67"/>
      <c r="ABU50" s="67"/>
      <c r="ABV50" s="67"/>
      <c r="ABW50" s="67"/>
      <c r="ABX50" s="67"/>
      <c r="ABY50" s="67"/>
      <c r="ABZ50" s="67"/>
      <c r="ACA50" s="67"/>
      <c r="ACB50" s="67"/>
      <c r="ACC50" s="67"/>
      <c r="ACD50" s="67"/>
      <c r="ACE50" s="67"/>
      <c r="ACF50" s="67"/>
      <c r="ACG50" s="67"/>
      <c r="ACH50" s="67"/>
      <c r="ACI50" s="67"/>
      <c r="ACJ50" s="67"/>
      <c r="ACK50" s="67"/>
      <c r="ACL50" s="67"/>
      <c r="ACM50" s="67"/>
      <c r="ACN50" s="67"/>
      <c r="ACO50" s="67"/>
      <c r="ACP50" s="67"/>
      <c r="ACQ50" s="67"/>
      <c r="ACR50" s="67"/>
      <c r="ACS50" s="67"/>
      <c r="ACT50" s="67"/>
      <c r="ACU50" s="67"/>
      <c r="ACV50" s="67"/>
      <c r="ACW50" s="67"/>
      <c r="ACX50" s="67"/>
      <c r="ACY50" s="67"/>
      <c r="ACZ50" s="67"/>
      <c r="ADA50" s="67"/>
      <c r="ADB50" s="67"/>
      <c r="ADC50" s="67"/>
      <c r="ADD50" s="67"/>
      <c r="ADE50" s="67"/>
      <c r="ADF50" s="67"/>
      <c r="ADG50" s="67"/>
      <c r="ADH50" s="67"/>
      <c r="ADI50" s="67"/>
      <c r="ADJ50" s="67"/>
      <c r="ADK50" s="67"/>
      <c r="ADL50" s="67"/>
      <c r="ADM50" s="67"/>
      <c r="ADN50" s="67"/>
      <c r="ADO50" s="67"/>
      <c r="ADP50" s="67"/>
      <c r="ADQ50" s="67"/>
      <c r="ADR50" s="67"/>
      <c r="ADS50" s="67"/>
      <c r="ADT50" s="67"/>
      <c r="ADU50" s="67"/>
      <c r="ADV50" s="67"/>
      <c r="ADW50" s="67"/>
      <c r="ADX50" s="67"/>
      <c r="ADY50" s="67"/>
      <c r="ADZ50" s="67"/>
      <c r="AEA50" s="67"/>
      <c r="AEB50" s="67"/>
      <c r="AEC50" s="67"/>
      <c r="AED50" s="67"/>
      <c r="AEE50" s="67"/>
      <c r="AEF50" s="67"/>
      <c r="AEG50" s="67"/>
      <c r="AEH50" s="67"/>
      <c r="AEI50" s="67"/>
      <c r="AEJ50" s="67"/>
      <c r="AEK50" s="67"/>
      <c r="AEL50" s="67"/>
      <c r="AEM50" s="67"/>
      <c r="AEN50" s="67"/>
      <c r="AEO50" s="67"/>
      <c r="AEP50" s="67"/>
      <c r="AEQ50" s="67"/>
      <c r="AER50" s="67"/>
      <c r="AES50" s="67"/>
      <c r="AET50" s="67"/>
      <c r="AEU50" s="67"/>
      <c r="AEV50" s="67"/>
      <c r="AEW50" s="67"/>
      <c r="AEX50" s="67"/>
      <c r="AEY50" s="67"/>
      <c r="AEZ50" s="67"/>
      <c r="AFA50" s="67"/>
      <c r="AFB50" s="67"/>
      <c r="AFC50" s="67"/>
      <c r="AFD50" s="67"/>
      <c r="AFE50" s="67"/>
      <c r="AFF50" s="67"/>
      <c r="AFG50" s="67"/>
      <c r="AFH50" s="67"/>
      <c r="AFI50" s="67"/>
      <c r="AFJ50" s="67"/>
      <c r="AFK50" s="67"/>
      <c r="AFL50" s="67"/>
      <c r="AFM50" s="67"/>
      <c r="AFN50" s="67"/>
      <c r="AFO50" s="67"/>
      <c r="AFP50" s="67"/>
      <c r="AFQ50" s="67"/>
      <c r="AFR50" s="67"/>
      <c r="AFS50" s="67"/>
      <c r="AFT50" s="67"/>
      <c r="AFU50" s="67"/>
      <c r="AFV50" s="67"/>
      <c r="AFW50" s="67"/>
      <c r="AFX50" s="67"/>
      <c r="AFY50" s="67"/>
      <c r="AFZ50" s="67"/>
      <c r="AGA50" s="67"/>
      <c r="AGB50" s="67"/>
      <c r="AGC50" s="67"/>
      <c r="AGD50" s="67"/>
      <c r="AGE50" s="67"/>
      <c r="AGF50" s="67"/>
      <c r="AGG50" s="67"/>
      <c r="AGH50" s="67"/>
      <c r="AGI50" s="67"/>
      <c r="AGJ50" s="67"/>
      <c r="AGK50" s="67"/>
      <c r="AGL50" s="67"/>
      <c r="AGM50" s="67"/>
      <c r="AGN50" s="67"/>
      <c r="AGO50" s="67"/>
      <c r="AGP50" s="67"/>
      <c r="AGQ50" s="67"/>
      <c r="AGR50" s="67"/>
      <c r="AGS50" s="67"/>
      <c r="AGT50" s="67"/>
      <c r="AGU50" s="67"/>
      <c r="AGV50" s="67"/>
      <c r="AGW50" s="67"/>
      <c r="AGX50" s="67"/>
      <c r="AGY50" s="67"/>
      <c r="AGZ50" s="67"/>
      <c r="AHA50" s="67"/>
      <c r="AHB50" s="67"/>
      <c r="AHC50" s="67"/>
      <c r="AHD50" s="67"/>
      <c r="AHE50" s="67"/>
      <c r="AHF50" s="67"/>
      <c r="AHG50" s="67"/>
      <c r="AHH50" s="67"/>
      <c r="AHI50" s="67"/>
      <c r="AHJ50" s="67"/>
      <c r="AHK50" s="67"/>
      <c r="AHL50" s="67"/>
      <c r="AHM50" s="67"/>
      <c r="AHN50" s="67"/>
      <c r="AHO50" s="67"/>
      <c r="AHP50" s="67"/>
      <c r="AHQ50" s="67"/>
      <c r="AHR50" s="67"/>
      <c r="AHS50" s="67"/>
      <c r="AHT50" s="67"/>
      <c r="AHU50" s="67"/>
      <c r="AHV50" s="67"/>
      <c r="AHW50" s="67"/>
      <c r="AHX50" s="67"/>
      <c r="AHY50" s="67"/>
      <c r="AHZ50" s="67"/>
      <c r="AIA50" s="67"/>
      <c r="AIB50" s="67"/>
      <c r="AIC50" s="67"/>
      <c r="AID50" s="67"/>
      <c r="AIE50" s="67"/>
      <c r="AIF50" s="67"/>
      <c r="AIG50" s="67"/>
      <c r="AIH50" s="67"/>
      <c r="AII50" s="67"/>
      <c r="AIJ50" s="67"/>
      <c r="AIK50" s="67"/>
      <c r="AIL50" s="67"/>
      <c r="AIM50" s="67"/>
      <c r="AIN50" s="67"/>
      <c r="AIO50" s="67"/>
      <c r="AIP50" s="67"/>
      <c r="AIQ50" s="67"/>
      <c r="AIR50" s="67"/>
      <c r="AIS50" s="67"/>
      <c r="AIT50" s="67"/>
      <c r="AIU50" s="67"/>
      <c r="AIV50" s="67"/>
      <c r="AIW50" s="67"/>
      <c r="AIX50" s="67"/>
      <c r="AIY50" s="67"/>
      <c r="AIZ50" s="67"/>
      <c r="AJA50" s="67"/>
      <c r="AJB50" s="67"/>
      <c r="AJC50" s="67"/>
      <c r="AJD50" s="67"/>
      <c r="AJE50" s="67"/>
      <c r="AJF50" s="67"/>
      <c r="AJG50" s="67"/>
      <c r="AJH50" s="67"/>
      <c r="AJI50" s="67"/>
      <c r="AJJ50" s="67"/>
      <c r="AJK50" s="67"/>
      <c r="AJL50" s="67"/>
      <c r="AJM50" s="67"/>
      <c r="AJN50" s="67"/>
      <c r="AJO50" s="67"/>
      <c r="AJP50" s="67"/>
      <c r="AJQ50" s="67"/>
      <c r="AJR50" s="67"/>
      <c r="AJS50" s="67"/>
      <c r="AJT50" s="67"/>
      <c r="AJU50" s="67"/>
      <c r="AJV50" s="67"/>
      <c r="AJW50" s="67"/>
      <c r="AJX50" s="67"/>
      <c r="AJY50" s="67"/>
      <c r="AJZ50" s="67"/>
      <c r="AKA50" s="67"/>
      <c r="AKB50" s="67"/>
      <c r="AKC50" s="67"/>
      <c r="AKD50" s="67"/>
      <c r="AKE50" s="67"/>
      <c r="AKF50" s="67"/>
      <c r="AKG50" s="67"/>
      <c r="AKH50" s="67"/>
      <c r="AKI50" s="67"/>
      <c r="AKJ50" s="67"/>
      <c r="AKK50" s="67"/>
      <c r="AKL50" s="67"/>
      <c r="AKM50" s="67"/>
      <c r="AKN50" s="67"/>
      <c r="AKO50" s="67"/>
      <c r="AKP50" s="67"/>
      <c r="AKQ50" s="67"/>
      <c r="AKR50" s="67"/>
      <c r="AKS50" s="67"/>
      <c r="AKT50" s="67"/>
      <c r="AKU50" s="67"/>
      <c r="AKV50" s="67"/>
      <c r="AKW50" s="67"/>
      <c r="AKX50" s="67"/>
      <c r="AKY50" s="67"/>
      <c r="AKZ50" s="67"/>
      <c r="ALA50" s="67"/>
      <c r="ALB50" s="67"/>
      <c r="ALC50" s="67"/>
      <c r="ALD50" s="67"/>
      <c r="ALE50" s="67"/>
      <c r="ALF50" s="67"/>
      <c r="ALG50" s="67"/>
      <c r="ALH50" s="67"/>
      <c r="ALI50" s="67"/>
      <c r="ALJ50" s="67"/>
      <c r="ALK50" s="67"/>
      <c r="ALL50" s="67"/>
      <c r="ALM50" s="67"/>
      <c r="ALN50" s="67"/>
      <c r="ALO50" s="67"/>
      <c r="ALP50" s="67"/>
      <c r="ALQ50" s="67"/>
      <c r="ALR50" s="67"/>
      <c r="ALS50" s="67"/>
      <c r="ALT50" s="67"/>
      <c r="ALU50" s="67"/>
      <c r="ALV50" s="67"/>
      <c r="ALW50" s="67"/>
      <c r="ALX50" s="67"/>
      <c r="ALY50" s="67"/>
      <c r="ALZ50" s="67"/>
      <c r="AMA50" s="67"/>
      <c r="AMB50" s="67"/>
      <c r="AMC50" s="67"/>
      <c r="AMD50" s="67"/>
      <c r="AME50" s="67"/>
      <c r="AMF50" s="67"/>
      <c r="AMG50" s="67"/>
      <c r="AMH50" s="67"/>
      <c r="AMI50" s="67"/>
      <c r="AMJ50" s="67"/>
      <c r="AMK50" s="67"/>
      <c r="AML50" s="67"/>
      <c r="AMM50" s="67"/>
      <c r="AMN50" s="67"/>
      <c r="AMO50" s="67"/>
      <c r="AMP50" s="67"/>
      <c r="AMQ50" s="67"/>
      <c r="AMR50" s="67"/>
      <c r="AMS50" s="67"/>
      <c r="AMT50" s="67"/>
      <c r="AMU50" s="67"/>
      <c r="AMV50" s="67"/>
      <c r="AMW50" s="67"/>
      <c r="AMX50" s="67"/>
      <c r="AMY50" s="67"/>
      <c r="AMZ50" s="67"/>
      <c r="ANA50" s="67"/>
      <c r="ANB50" s="67"/>
      <c r="ANC50" s="67"/>
      <c r="AND50" s="67"/>
      <c r="ANE50" s="67"/>
      <c r="ANF50" s="67"/>
      <c r="ANG50" s="67"/>
      <c r="ANH50" s="67"/>
      <c r="ANI50" s="67"/>
      <c r="ANJ50" s="67"/>
      <c r="ANK50" s="67"/>
      <c r="ANL50" s="67"/>
      <c r="ANM50" s="67"/>
      <c r="ANN50" s="67"/>
      <c r="ANO50" s="67"/>
      <c r="ANP50" s="67"/>
      <c r="ANQ50" s="67"/>
      <c r="ANR50" s="67"/>
      <c r="ANS50" s="67"/>
      <c r="ANT50" s="67"/>
      <c r="ANU50" s="67"/>
      <c r="ANV50" s="67"/>
      <c r="ANW50" s="67"/>
      <c r="ANX50" s="67"/>
      <c r="ANY50" s="67"/>
      <c r="ANZ50" s="67"/>
      <c r="AOA50" s="67"/>
      <c r="AOB50" s="67"/>
      <c r="AOC50" s="67"/>
      <c r="AOD50" s="67"/>
      <c r="AOE50" s="67"/>
      <c r="AOF50" s="67"/>
      <c r="AOG50" s="67"/>
      <c r="AOH50" s="67"/>
      <c r="AOI50" s="67"/>
      <c r="AOJ50" s="67"/>
      <c r="AOK50" s="67"/>
      <c r="AOL50" s="67"/>
      <c r="AOM50" s="67"/>
      <c r="AON50" s="67"/>
      <c r="AOO50" s="67"/>
      <c r="AOP50" s="67"/>
      <c r="AOQ50" s="67"/>
      <c r="AOR50" s="67"/>
      <c r="AOS50" s="67"/>
      <c r="AOT50" s="67"/>
      <c r="AOU50" s="67"/>
      <c r="AOV50" s="67"/>
      <c r="AOW50" s="67"/>
      <c r="AOX50" s="67"/>
      <c r="AOY50" s="67"/>
      <c r="AOZ50" s="67"/>
      <c r="APA50" s="67"/>
      <c r="APB50" s="67"/>
      <c r="APC50" s="67"/>
      <c r="APD50" s="67"/>
      <c r="APE50" s="67"/>
      <c r="APF50" s="67"/>
      <c r="APG50" s="67"/>
      <c r="APH50" s="67"/>
      <c r="API50" s="67"/>
      <c r="APJ50" s="67"/>
      <c r="APK50" s="67"/>
      <c r="APL50" s="67"/>
      <c r="APM50" s="67"/>
      <c r="APN50" s="67"/>
      <c r="APO50" s="67"/>
      <c r="APP50" s="67"/>
      <c r="APQ50" s="67"/>
      <c r="APR50" s="67"/>
      <c r="APS50" s="67"/>
      <c r="APT50" s="67"/>
      <c r="APU50" s="67"/>
      <c r="APV50" s="67"/>
      <c r="APW50" s="67"/>
      <c r="APX50" s="67"/>
      <c r="APY50" s="67"/>
      <c r="APZ50" s="67"/>
      <c r="AQA50" s="67"/>
      <c r="AQB50" s="67"/>
      <c r="AQC50" s="67"/>
      <c r="AQD50" s="67"/>
      <c r="AQE50" s="67"/>
      <c r="AQF50" s="67"/>
      <c r="AQG50" s="67"/>
      <c r="AQH50" s="67"/>
      <c r="AQI50" s="67"/>
      <c r="AQJ50" s="67"/>
      <c r="AQK50" s="67"/>
      <c r="AQL50" s="67"/>
      <c r="AQM50" s="67"/>
      <c r="AQN50" s="67"/>
      <c r="AQO50" s="67"/>
      <c r="AQP50" s="67"/>
      <c r="AQQ50" s="67"/>
      <c r="AQR50" s="67"/>
      <c r="AQS50" s="67"/>
      <c r="AQT50" s="67"/>
      <c r="AQU50" s="67"/>
      <c r="AQV50" s="67"/>
      <c r="AQW50" s="67"/>
      <c r="AQX50" s="67"/>
      <c r="AQY50" s="67"/>
      <c r="AQZ50" s="67"/>
      <c r="ARA50" s="67"/>
      <c r="ARB50" s="67"/>
      <c r="ARC50" s="67"/>
      <c r="ARD50" s="67"/>
      <c r="ARE50" s="67"/>
      <c r="ARF50" s="67"/>
      <c r="ARG50" s="67"/>
      <c r="ARH50" s="67"/>
      <c r="ARI50" s="67"/>
      <c r="ARJ50" s="67"/>
      <c r="ARK50" s="67"/>
      <c r="ARL50" s="67"/>
      <c r="ARM50" s="67"/>
      <c r="ARN50" s="67"/>
      <c r="ARO50" s="67"/>
      <c r="ARP50" s="67"/>
      <c r="ARQ50" s="67"/>
      <c r="ARR50" s="67"/>
      <c r="ARS50" s="67"/>
      <c r="ART50" s="67"/>
      <c r="ARU50" s="67"/>
      <c r="ARV50" s="67"/>
      <c r="ARW50" s="67"/>
      <c r="ARX50" s="67"/>
      <c r="ARY50" s="67"/>
      <c r="ARZ50" s="67"/>
      <c r="ASA50" s="67"/>
      <c r="ASB50" s="67"/>
      <c r="ASC50" s="67"/>
      <c r="ASD50" s="67"/>
      <c r="ASE50" s="67"/>
      <c r="ASF50" s="67"/>
      <c r="ASG50" s="67"/>
      <c r="ASH50" s="67"/>
      <c r="ASI50" s="67"/>
      <c r="ASJ50" s="67"/>
      <c r="ASK50" s="67"/>
      <c r="ASL50" s="67"/>
      <c r="ASM50" s="67"/>
      <c r="ASN50" s="67"/>
      <c r="ASO50" s="67"/>
      <c r="ASP50" s="67"/>
      <c r="ASQ50" s="67"/>
      <c r="ASR50" s="67"/>
      <c r="ASS50" s="67"/>
      <c r="AST50" s="67"/>
      <c r="ASU50" s="67"/>
      <c r="ASV50" s="67"/>
      <c r="ASW50" s="67"/>
      <c r="ASX50" s="67"/>
      <c r="ASY50" s="67"/>
      <c r="ASZ50" s="67"/>
      <c r="ATA50" s="67"/>
      <c r="ATB50" s="67"/>
      <c r="ATC50" s="67"/>
      <c r="ATD50" s="67"/>
      <c r="ATE50" s="67"/>
      <c r="ATF50" s="67"/>
      <c r="ATG50" s="67"/>
      <c r="ATH50" s="67"/>
      <c r="ATI50" s="67"/>
      <c r="ATJ50" s="67"/>
      <c r="ATK50" s="67"/>
      <c r="ATL50" s="67"/>
      <c r="ATM50" s="67"/>
      <c r="ATN50" s="67"/>
      <c r="ATO50" s="67"/>
      <c r="ATP50" s="67"/>
      <c r="ATQ50" s="67"/>
      <c r="ATR50" s="67"/>
      <c r="ATS50" s="67"/>
      <c r="ATT50" s="67"/>
      <c r="ATU50" s="67"/>
      <c r="ATV50" s="67"/>
      <c r="ATW50" s="67"/>
      <c r="ATX50" s="67"/>
      <c r="ATY50" s="67"/>
      <c r="ATZ50" s="67"/>
      <c r="AUA50" s="67"/>
      <c r="AUB50" s="67"/>
      <c r="AUC50" s="67"/>
      <c r="AUD50" s="67"/>
      <c r="AUE50" s="67"/>
      <c r="AUF50" s="67"/>
      <c r="AUG50" s="67"/>
      <c r="AUH50" s="67"/>
      <c r="AUI50" s="67"/>
      <c r="AUJ50" s="67"/>
      <c r="AUK50" s="67"/>
      <c r="AUL50" s="67"/>
      <c r="AUM50" s="67"/>
      <c r="AUN50" s="67"/>
      <c r="AUO50" s="67"/>
      <c r="AUP50" s="67"/>
      <c r="AUQ50" s="67"/>
      <c r="AUR50" s="67"/>
      <c r="AUS50" s="67"/>
      <c r="AUT50" s="67"/>
      <c r="AUU50" s="67"/>
      <c r="AUV50" s="67"/>
      <c r="AUW50" s="67"/>
      <c r="AUX50" s="67"/>
      <c r="AUY50" s="67"/>
      <c r="AUZ50" s="67"/>
      <c r="AVA50" s="67"/>
      <c r="AVB50" s="67"/>
      <c r="AVC50" s="67"/>
      <c r="AVD50" s="67"/>
      <c r="AVE50" s="67"/>
      <c r="AVF50" s="67"/>
      <c r="AVG50" s="67"/>
      <c r="AVH50" s="67"/>
      <c r="AVI50" s="67"/>
      <c r="AVJ50" s="67"/>
      <c r="AVK50" s="67"/>
      <c r="AVL50" s="67"/>
      <c r="AVM50" s="67"/>
      <c r="AVN50" s="67"/>
      <c r="AVO50" s="67"/>
      <c r="AVP50" s="67"/>
      <c r="AVQ50" s="67"/>
      <c r="AVR50" s="67"/>
      <c r="AVS50" s="67"/>
      <c r="AVT50" s="67"/>
      <c r="AVU50" s="67"/>
      <c r="AVV50" s="67"/>
      <c r="AVW50" s="67"/>
      <c r="AVX50" s="67"/>
      <c r="AVY50" s="67"/>
      <c r="AVZ50" s="67"/>
      <c r="AWA50" s="67"/>
      <c r="AWB50" s="67"/>
      <c r="AWC50" s="67"/>
      <c r="AWD50" s="67"/>
      <c r="AWE50" s="67"/>
      <c r="AWF50" s="67"/>
      <c r="AWG50" s="67"/>
      <c r="AWH50" s="67"/>
      <c r="AWI50" s="67"/>
      <c r="AWJ50" s="67"/>
      <c r="AWK50" s="67"/>
      <c r="AWL50" s="67"/>
      <c r="AWM50" s="67"/>
      <c r="AWN50" s="67"/>
      <c r="AWO50" s="67"/>
      <c r="AWP50" s="67"/>
      <c r="AWQ50" s="67"/>
      <c r="AWR50" s="67"/>
      <c r="AWS50" s="67"/>
      <c r="AWT50" s="67"/>
      <c r="AWU50" s="67"/>
      <c r="AWV50" s="67"/>
      <c r="AWW50" s="67"/>
      <c r="AWX50" s="67"/>
      <c r="AWY50" s="67"/>
      <c r="AWZ50" s="67"/>
      <c r="AXA50" s="67"/>
      <c r="AXB50" s="67"/>
      <c r="AXC50" s="67"/>
      <c r="AXD50" s="67"/>
      <c r="AXE50" s="67"/>
      <c r="AXF50" s="67"/>
      <c r="AXG50" s="67"/>
      <c r="AXH50" s="67"/>
      <c r="AXI50" s="67"/>
      <c r="AXJ50" s="67"/>
      <c r="AXK50" s="67"/>
      <c r="AXL50" s="67"/>
      <c r="AXM50" s="67"/>
      <c r="AXN50" s="67"/>
      <c r="AXO50" s="67"/>
      <c r="AXP50" s="67"/>
      <c r="AXQ50" s="67"/>
      <c r="AXR50" s="67"/>
      <c r="AXS50" s="67"/>
      <c r="AXT50" s="67"/>
      <c r="AXU50" s="67"/>
      <c r="AXV50" s="67"/>
      <c r="AXW50" s="67"/>
      <c r="AXX50" s="67"/>
      <c r="AXY50" s="67"/>
      <c r="AXZ50" s="67"/>
      <c r="AYA50" s="67"/>
      <c r="AYB50" s="67"/>
      <c r="AYC50" s="67"/>
      <c r="AYD50" s="67"/>
      <c r="AYE50" s="67"/>
      <c r="AYF50" s="67"/>
      <c r="AYG50" s="67"/>
      <c r="AYH50" s="67"/>
      <c r="AYI50" s="67"/>
      <c r="AYJ50" s="67"/>
      <c r="AYK50" s="67"/>
      <c r="AYL50" s="67"/>
      <c r="AYM50" s="67"/>
      <c r="AYN50" s="67"/>
      <c r="AYO50" s="67"/>
      <c r="AYP50" s="67"/>
      <c r="AYQ50" s="67"/>
      <c r="AYR50" s="67"/>
      <c r="AYS50" s="67"/>
      <c r="AYT50" s="67"/>
      <c r="AYU50" s="67"/>
      <c r="AYV50" s="67"/>
      <c r="AYW50" s="67"/>
      <c r="AYX50" s="67"/>
      <c r="AYY50" s="67"/>
      <c r="AYZ50" s="67"/>
      <c r="AZA50" s="67"/>
      <c r="AZB50" s="67"/>
      <c r="AZC50" s="67"/>
      <c r="AZD50" s="67"/>
      <c r="AZE50" s="67"/>
      <c r="AZF50" s="67"/>
      <c r="AZG50" s="67"/>
      <c r="AZH50" s="67"/>
      <c r="AZI50" s="67"/>
      <c r="AZJ50" s="67"/>
      <c r="AZK50" s="67"/>
      <c r="AZL50" s="67"/>
      <c r="AZM50" s="67"/>
      <c r="AZN50" s="67"/>
      <c r="AZO50" s="67"/>
      <c r="AZP50" s="67"/>
      <c r="AZQ50" s="67"/>
      <c r="AZR50" s="67"/>
      <c r="AZS50" s="67"/>
      <c r="AZT50" s="67"/>
      <c r="AZU50" s="67"/>
      <c r="AZV50" s="67"/>
      <c r="AZW50" s="67"/>
      <c r="AZX50" s="67"/>
      <c r="AZY50" s="67"/>
      <c r="AZZ50" s="67"/>
      <c r="BAA50" s="67"/>
      <c r="BAB50" s="67"/>
      <c r="BAC50" s="67"/>
      <c r="BAD50" s="67"/>
      <c r="BAE50" s="67"/>
      <c r="BAF50" s="67"/>
      <c r="BAG50" s="67"/>
      <c r="BAH50" s="67"/>
      <c r="BAI50" s="67"/>
      <c r="BAJ50" s="67"/>
      <c r="BAK50" s="67"/>
      <c r="BAL50" s="67"/>
      <c r="BAM50" s="67"/>
      <c r="BAN50" s="67"/>
      <c r="BAO50" s="67"/>
      <c r="BAP50" s="67"/>
      <c r="BAQ50" s="67"/>
      <c r="BAR50" s="67"/>
      <c r="BAS50" s="67"/>
      <c r="BAT50" s="67"/>
      <c r="BAU50" s="67"/>
      <c r="BAV50" s="67"/>
      <c r="BAW50" s="67"/>
      <c r="BAX50" s="67"/>
      <c r="BAY50" s="67"/>
      <c r="BAZ50" s="67"/>
      <c r="BBA50" s="67"/>
      <c r="BBB50" s="67"/>
      <c r="BBC50" s="67"/>
      <c r="BBD50" s="67"/>
      <c r="BBE50" s="67"/>
      <c r="BBF50" s="67"/>
      <c r="BBG50" s="67"/>
      <c r="BBH50" s="67"/>
      <c r="BBI50" s="67"/>
      <c r="BBJ50" s="67"/>
      <c r="BBK50" s="67"/>
      <c r="BBL50" s="67"/>
      <c r="BBM50" s="67"/>
      <c r="BBN50" s="67"/>
      <c r="BBO50" s="67"/>
      <c r="BBP50" s="67"/>
      <c r="BBQ50" s="67"/>
      <c r="BBR50" s="67"/>
      <c r="BBS50" s="67"/>
      <c r="BBT50" s="67"/>
      <c r="BBU50" s="67"/>
      <c r="BBV50" s="67"/>
      <c r="BBW50" s="67"/>
      <c r="BBX50" s="67"/>
      <c r="BBY50" s="67"/>
      <c r="BBZ50" s="67"/>
      <c r="BCA50" s="67"/>
      <c r="BCB50" s="67"/>
      <c r="BCC50" s="67"/>
      <c r="BCD50" s="67"/>
      <c r="BCE50" s="67"/>
      <c r="BCF50" s="67"/>
      <c r="BCG50" s="67"/>
      <c r="BCH50" s="67"/>
      <c r="BCI50" s="67"/>
      <c r="BCJ50" s="67"/>
      <c r="BCK50" s="67"/>
      <c r="BCL50" s="67"/>
      <c r="BCM50" s="67"/>
      <c r="BCN50" s="67"/>
      <c r="BCO50" s="67"/>
      <c r="BCP50" s="67"/>
      <c r="BCQ50" s="67"/>
      <c r="BCR50" s="67"/>
      <c r="BCS50" s="67"/>
      <c r="BCT50" s="67"/>
      <c r="BCU50" s="67"/>
      <c r="BCV50" s="67"/>
      <c r="BCW50" s="67"/>
      <c r="BCX50" s="67"/>
      <c r="BCY50" s="67"/>
      <c r="BCZ50" s="67"/>
      <c r="BDA50" s="67"/>
      <c r="BDB50" s="67"/>
      <c r="BDC50" s="67"/>
      <c r="BDD50" s="67"/>
      <c r="BDE50" s="67"/>
      <c r="BDF50" s="67"/>
      <c r="BDG50" s="67"/>
      <c r="BDH50" s="67"/>
      <c r="BDI50" s="67"/>
      <c r="BDJ50" s="67"/>
      <c r="BDK50" s="67"/>
      <c r="BDL50" s="67"/>
      <c r="BDM50" s="67"/>
      <c r="BDN50" s="67"/>
      <c r="BDO50" s="67"/>
      <c r="BDP50" s="67"/>
      <c r="BDQ50" s="67"/>
      <c r="BDR50" s="67"/>
      <c r="BDS50" s="67"/>
      <c r="BDT50" s="67"/>
      <c r="BDU50" s="67"/>
      <c r="BDV50" s="67"/>
      <c r="BDW50" s="67"/>
      <c r="BDX50" s="67"/>
      <c r="BDY50" s="67"/>
      <c r="BDZ50" s="67"/>
      <c r="BEA50" s="67"/>
      <c r="BEB50" s="67"/>
      <c r="BEC50" s="67"/>
      <c r="BED50" s="67"/>
      <c r="BEE50" s="67"/>
      <c r="BEF50" s="67"/>
      <c r="BEG50" s="67"/>
      <c r="BEH50" s="67"/>
      <c r="BEI50" s="67"/>
      <c r="BEJ50" s="67"/>
      <c r="BEK50" s="67"/>
      <c r="BEL50" s="67"/>
      <c r="BEM50" s="67"/>
      <c r="BEN50" s="67"/>
      <c r="BEO50" s="67"/>
      <c r="BEP50" s="67"/>
      <c r="BEQ50" s="67"/>
      <c r="BER50" s="67"/>
      <c r="BES50" s="67"/>
      <c r="BET50" s="67"/>
      <c r="BEU50" s="67"/>
      <c r="BEV50" s="67"/>
      <c r="BEW50" s="67"/>
      <c r="BEX50" s="67"/>
      <c r="BEY50" s="67"/>
      <c r="BEZ50" s="67"/>
      <c r="BFA50" s="67"/>
      <c r="BFB50" s="67"/>
      <c r="BFC50" s="67"/>
      <c r="BFD50" s="67"/>
      <c r="BFE50" s="67"/>
      <c r="BFF50" s="67"/>
      <c r="BFG50" s="67"/>
      <c r="BFH50" s="67"/>
      <c r="BFI50" s="67"/>
      <c r="BFJ50" s="67"/>
      <c r="BFK50" s="67"/>
      <c r="BFL50" s="67"/>
      <c r="BFM50" s="67"/>
      <c r="BFN50" s="67"/>
      <c r="BFO50" s="67"/>
      <c r="BFP50" s="67"/>
      <c r="BFQ50" s="67"/>
      <c r="BFR50" s="67"/>
      <c r="BFS50" s="67"/>
      <c r="BFT50" s="67"/>
      <c r="BFU50" s="67"/>
      <c r="BFV50" s="67"/>
      <c r="BFW50" s="67"/>
      <c r="BFX50" s="67"/>
      <c r="BFY50" s="67"/>
      <c r="BFZ50" s="67"/>
      <c r="BGA50" s="67"/>
      <c r="BGB50" s="67"/>
      <c r="BGC50" s="67"/>
      <c r="BGD50" s="67"/>
      <c r="BGE50" s="67"/>
      <c r="BGF50" s="67"/>
      <c r="BGG50" s="67"/>
      <c r="BGH50" s="67"/>
      <c r="BGI50" s="67"/>
      <c r="BGJ50" s="67"/>
      <c r="BGK50" s="67"/>
      <c r="BGL50" s="67"/>
      <c r="BGM50" s="67"/>
      <c r="BGN50" s="67"/>
      <c r="BGO50" s="67"/>
      <c r="BGP50" s="67"/>
      <c r="BGQ50" s="67"/>
      <c r="BGR50" s="67"/>
      <c r="BGS50" s="67"/>
      <c r="BGT50" s="67"/>
      <c r="BGU50" s="67"/>
      <c r="BGV50" s="67"/>
      <c r="BGW50" s="67"/>
      <c r="BGX50" s="67"/>
      <c r="BGY50" s="67"/>
      <c r="BGZ50" s="67"/>
      <c r="BHA50" s="67"/>
      <c r="BHB50" s="67"/>
      <c r="BHC50" s="67"/>
      <c r="BHD50" s="67"/>
      <c r="BHE50" s="67"/>
      <c r="BHF50" s="67"/>
      <c r="BHG50" s="67"/>
      <c r="BHH50" s="67"/>
      <c r="BHI50" s="67"/>
      <c r="BHJ50" s="67"/>
      <c r="BHK50" s="67"/>
      <c r="BHL50" s="67"/>
      <c r="BHM50" s="67"/>
      <c r="BHN50" s="67"/>
      <c r="BHO50" s="67"/>
      <c r="BHP50" s="67"/>
      <c r="BHQ50" s="67"/>
      <c r="BHR50" s="67"/>
      <c r="BHS50" s="67"/>
      <c r="BHT50" s="67"/>
      <c r="BHU50" s="67"/>
      <c r="BHV50" s="67"/>
      <c r="BHW50" s="67"/>
      <c r="BHX50" s="67"/>
      <c r="BHY50" s="67"/>
      <c r="BHZ50" s="67"/>
      <c r="BIA50" s="67"/>
      <c r="BIB50" s="67"/>
      <c r="BIC50" s="67"/>
      <c r="BID50" s="67"/>
      <c r="BIE50" s="67"/>
      <c r="BIF50" s="67"/>
      <c r="BIG50" s="67"/>
      <c r="BIH50" s="67"/>
      <c r="BII50" s="67"/>
      <c r="BIJ50" s="67"/>
      <c r="BIK50" s="67"/>
      <c r="BIL50" s="67"/>
      <c r="BIM50" s="67"/>
      <c r="BIN50" s="67"/>
      <c r="BIO50" s="67"/>
      <c r="BIP50" s="67"/>
      <c r="BIQ50" s="67"/>
      <c r="BIR50" s="67"/>
      <c r="BIS50" s="67"/>
      <c r="BIT50" s="67"/>
      <c r="BIU50" s="67"/>
      <c r="BIV50" s="67"/>
      <c r="BIW50" s="67"/>
      <c r="BIX50" s="67"/>
      <c r="BIY50" s="67"/>
      <c r="BIZ50" s="67"/>
      <c r="BJA50" s="67"/>
      <c r="BJB50" s="67"/>
      <c r="BJC50" s="67"/>
      <c r="BJD50" s="67"/>
      <c r="BJE50" s="67"/>
      <c r="BJF50" s="67"/>
      <c r="BJG50" s="67"/>
      <c r="BJH50" s="67"/>
      <c r="BJI50" s="67"/>
      <c r="BJJ50" s="67"/>
      <c r="BJK50" s="67"/>
      <c r="BJL50" s="67"/>
      <c r="BJM50" s="67"/>
      <c r="BJN50" s="67"/>
      <c r="BJO50" s="67"/>
      <c r="BJP50" s="67"/>
      <c r="BJQ50" s="67"/>
      <c r="BJR50" s="67"/>
      <c r="BJS50" s="67"/>
      <c r="BJT50" s="67"/>
      <c r="BJU50" s="67"/>
      <c r="BJV50" s="67"/>
      <c r="BJW50" s="67"/>
      <c r="BJX50" s="67"/>
      <c r="BJY50" s="67"/>
      <c r="BJZ50" s="67"/>
      <c r="BKA50" s="67"/>
      <c r="BKB50" s="67"/>
      <c r="BKC50" s="67"/>
      <c r="BKD50" s="67"/>
      <c r="BKE50" s="67"/>
      <c r="BKF50" s="67"/>
      <c r="BKG50" s="67"/>
      <c r="BKH50" s="67"/>
      <c r="BKI50" s="67"/>
      <c r="BKJ50" s="67"/>
      <c r="BKK50" s="67"/>
      <c r="BKL50" s="67"/>
      <c r="BKM50" s="67"/>
      <c r="BKN50" s="67"/>
      <c r="BKO50" s="67"/>
      <c r="BKP50" s="67"/>
      <c r="BKQ50" s="67"/>
      <c r="BKR50" s="67"/>
      <c r="BKS50" s="67"/>
      <c r="BKT50" s="67"/>
      <c r="BKU50" s="67"/>
      <c r="BKV50" s="67"/>
      <c r="BKW50" s="67"/>
      <c r="BKX50" s="67"/>
      <c r="BKY50" s="67"/>
      <c r="BKZ50" s="67"/>
      <c r="BLA50" s="67"/>
      <c r="BLB50" s="67"/>
      <c r="BLC50" s="67"/>
      <c r="BLD50" s="67"/>
      <c r="BLE50" s="67"/>
      <c r="BLF50" s="67"/>
      <c r="BLG50" s="67"/>
      <c r="BLH50" s="67"/>
      <c r="BLI50" s="67"/>
      <c r="BLJ50" s="67"/>
      <c r="BLK50" s="67"/>
      <c r="BLL50" s="67"/>
      <c r="BLM50" s="67"/>
      <c r="BLN50" s="67"/>
      <c r="BLO50" s="67"/>
      <c r="BLP50" s="67"/>
      <c r="BLQ50" s="67"/>
      <c r="BLR50" s="67"/>
      <c r="BLS50" s="67"/>
      <c r="BLT50" s="67"/>
      <c r="BLU50" s="67"/>
      <c r="BLV50" s="67"/>
      <c r="BLW50" s="67"/>
      <c r="BLX50" s="67"/>
      <c r="BLY50" s="67"/>
      <c r="BLZ50" s="67"/>
      <c r="BMA50" s="67"/>
      <c r="BMB50" s="67"/>
      <c r="BMC50" s="67"/>
      <c r="BMD50" s="67"/>
      <c r="BME50" s="67"/>
      <c r="BMF50" s="67"/>
      <c r="BMG50" s="67"/>
      <c r="BMH50" s="67"/>
      <c r="BMI50" s="67"/>
      <c r="BMJ50" s="67"/>
      <c r="BMK50" s="67"/>
      <c r="BML50" s="67"/>
      <c r="BMM50" s="67"/>
      <c r="BMN50" s="67"/>
      <c r="BMO50" s="67"/>
      <c r="BMP50" s="67"/>
      <c r="BMQ50" s="67"/>
      <c r="BMR50" s="67"/>
      <c r="BMS50" s="67"/>
      <c r="BMT50" s="67"/>
      <c r="BMU50" s="67"/>
      <c r="BMV50" s="67"/>
      <c r="BMW50" s="67"/>
      <c r="BMX50" s="67"/>
      <c r="BMY50" s="67"/>
      <c r="BMZ50" s="67"/>
      <c r="BNA50" s="67"/>
      <c r="BNB50" s="67"/>
      <c r="BNC50" s="67"/>
      <c r="BND50" s="67"/>
      <c r="BNE50" s="67"/>
      <c r="BNF50" s="67"/>
      <c r="BNG50" s="67"/>
      <c r="BNH50" s="67"/>
      <c r="BNI50" s="67"/>
      <c r="BNJ50" s="67"/>
      <c r="BNK50" s="67"/>
      <c r="BNL50" s="67"/>
      <c r="BNM50" s="67"/>
      <c r="BNN50" s="67"/>
      <c r="BNO50" s="67"/>
      <c r="BNP50" s="67"/>
      <c r="BNQ50" s="67"/>
      <c r="BNR50" s="67"/>
      <c r="BNS50" s="67"/>
      <c r="BNT50" s="67"/>
      <c r="BNU50" s="67"/>
      <c r="BNV50" s="67"/>
      <c r="BNW50" s="67"/>
      <c r="BNX50" s="67"/>
      <c r="BNY50" s="67"/>
      <c r="BNZ50" s="67"/>
      <c r="BOA50" s="67"/>
      <c r="BOB50" s="67"/>
      <c r="BOC50" s="67"/>
      <c r="BOD50" s="67"/>
      <c r="BOE50" s="67"/>
      <c r="BOF50" s="67"/>
      <c r="BOG50" s="67"/>
      <c r="BOH50" s="67"/>
      <c r="BOI50" s="67"/>
      <c r="BOJ50" s="67"/>
      <c r="BOK50" s="67"/>
      <c r="BOL50" s="67"/>
      <c r="BOM50" s="67"/>
      <c r="BON50" s="67"/>
      <c r="BOO50" s="67"/>
      <c r="BOP50" s="67"/>
      <c r="BOQ50" s="67"/>
      <c r="BOR50" s="67"/>
      <c r="BOS50" s="67"/>
      <c r="BOT50" s="67"/>
      <c r="BOU50" s="67"/>
      <c r="BOV50" s="67"/>
      <c r="BOW50" s="67"/>
      <c r="BOX50" s="67"/>
      <c r="BOY50" s="67"/>
      <c r="BOZ50" s="67"/>
      <c r="BPA50" s="67"/>
      <c r="BPB50" s="67"/>
      <c r="BPC50" s="67"/>
      <c r="BPD50" s="67"/>
      <c r="BPE50" s="67"/>
      <c r="BPF50" s="67"/>
      <c r="BPG50" s="67"/>
      <c r="BPH50" s="67"/>
      <c r="BPI50" s="67"/>
      <c r="BPJ50" s="67"/>
      <c r="BPK50" s="67"/>
      <c r="BPL50" s="67"/>
      <c r="BPM50" s="67"/>
      <c r="BPN50" s="67"/>
      <c r="BPO50" s="67"/>
      <c r="BPP50" s="67"/>
      <c r="BPQ50" s="67"/>
      <c r="BPR50" s="67"/>
      <c r="BPS50" s="67"/>
      <c r="BPT50" s="67"/>
      <c r="BPU50" s="67"/>
      <c r="BPV50" s="67"/>
      <c r="BPW50" s="67"/>
      <c r="BPX50" s="67"/>
      <c r="BPY50" s="67"/>
      <c r="BPZ50" s="67"/>
      <c r="BQA50" s="67"/>
      <c r="BQB50" s="67"/>
      <c r="BQC50" s="67"/>
      <c r="BQD50" s="67"/>
      <c r="BQE50" s="67"/>
      <c r="BQF50" s="67"/>
      <c r="BQG50" s="67"/>
      <c r="BQH50" s="67"/>
      <c r="BQI50" s="67"/>
      <c r="BQJ50" s="67"/>
      <c r="BQK50" s="67"/>
      <c r="BQL50" s="67"/>
      <c r="BQM50" s="67"/>
      <c r="BQN50" s="67"/>
      <c r="BQO50" s="67"/>
      <c r="BQP50" s="67"/>
      <c r="BQQ50" s="67"/>
      <c r="BQR50" s="67"/>
      <c r="BQS50" s="67"/>
      <c r="BQT50" s="67"/>
      <c r="BQU50" s="67"/>
      <c r="BQV50" s="67"/>
      <c r="BQW50" s="67"/>
      <c r="BQX50" s="67"/>
      <c r="BQY50" s="67"/>
      <c r="BQZ50" s="67"/>
      <c r="BRA50" s="67"/>
      <c r="BRB50" s="67"/>
      <c r="BRC50" s="67"/>
      <c r="BRD50" s="67"/>
      <c r="BRE50" s="67"/>
      <c r="BRF50" s="67"/>
      <c r="BRG50" s="67"/>
      <c r="BRH50" s="67"/>
      <c r="BRI50" s="67"/>
      <c r="BRJ50" s="67"/>
      <c r="BRK50" s="67"/>
      <c r="BRL50" s="67"/>
      <c r="BRM50" s="67"/>
      <c r="BRN50" s="67"/>
      <c r="BRO50" s="67"/>
      <c r="BRP50" s="67"/>
      <c r="BRQ50" s="67"/>
      <c r="BRR50" s="67"/>
      <c r="BRS50" s="67"/>
      <c r="BRT50" s="67"/>
      <c r="BRU50" s="67"/>
      <c r="BRV50" s="67"/>
      <c r="BRW50" s="67"/>
      <c r="BRX50" s="67"/>
      <c r="BRY50" s="67"/>
      <c r="BRZ50" s="67"/>
      <c r="BSA50" s="67"/>
      <c r="BSB50" s="67"/>
      <c r="BSC50" s="67"/>
      <c r="BSD50" s="67"/>
      <c r="BSE50" s="67"/>
      <c r="BSF50" s="67"/>
      <c r="BSG50" s="67"/>
      <c r="BSH50" s="67"/>
      <c r="BSI50" s="67"/>
      <c r="BSJ50" s="67"/>
      <c r="BSK50" s="67"/>
      <c r="BSL50" s="67"/>
      <c r="BSM50" s="67"/>
      <c r="BSN50" s="67"/>
      <c r="BSO50" s="67"/>
      <c r="BSP50" s="67"/>
      <c r="BSQ50" s="67"/>
      <c r="BSR50" s="67"/>
      <c r="BSS50" s="67"/>
      <c r="BST50" s="67"/>
      <c r="BSU50" s="67"/>
      <c r="BSV50" s="67"/>
      <c r="BSW50" s="67"/>
      <c r="BSX50" s="67"/>
      <c r="BSY50" s="67"/>
      <c r="BSZ50" s="67"/>
      <c r="BTA50" s="67"/>
      <c r="BTB50" s="67"/>
      <c r="BTC50" s="67"/>
      <c r="BTD50" s="67"/>
      <c r="BTE50" s="67"/>
      <c r="BTF50" s="67"/>
      <c r="BTG50" s="67"/>
      <c r="BTH50" s="67"/>
      <c r="BTI50" s="67"/>
      <c r="BTJ50" s="67"/>
      <c r="BTK50" s="67"/>
      <c r="BTL50" s="67"/>
      <c r="BTM50" s="67"/>
      <c r="BTN50" s="67"/>
      <c r="BTO50" s="67"/>
      <c r="BTP50" s="67"/>
      <c r="BTQ50" s="67"/>
      <c r="BTR50" s="67"/>
      <c r="BTS50" s="67"/>
      <c r="BTT50" s="67"/>
      <c r="BTU50" s="67"/>
      <c r="BTV50" s="67"/>
      <c r="BTW50" s="67"/>
      <c r="BTX50" s="67"/>
      <c r="BTY50" s="67"/>
      <c r="BTZ50" s="67"/>
      <c r="BUA50" s="67"/>
      <c r="BUB50" s="67"/>
      <c r="BUC50" s="67"/>
      <c r="BUD50" s="67"/>
      <c r="BUE50" s="67"/>
      <c r="BUF50" s="67"/>
      <c r="BUG50" s="67"/>
      <c r="BUH50" s="67"/>
      <c r="BUI50" s="67"/>
      <c r="BUJ50" s="67"/>
      <c r="BUK50" s="67"/>
      <c r="BUL50" s="67"/>
      <c r="BUM50" s="67"/>
      <c r="BUN50" s="67"/>
      <c r="BUO50" s="67"/>
      <c r="BUP50" s="67"/>
      <c r="BUQ50" s="67"/>
      <c r="BUR50" s="67"/>
      <c r="BUS50" s="67"/>
      <c r="BUT50" s="67"/>
      <c r="BUU50" s="67"/>
      <c r="BUV50" s="67"/>
      <c r="BUW50" s="67"/>
      <c r="BUX50" s="67"/>
      <c r="BUY50" s="67"/>
      <c r="BUZ50" s="67"/>
      <c r="BVA50" s="67"/>
      <c r="BVB50" s="67"/>
      <c r="BVC50" s="67"/>
      <c r="BVD50" s="67"/>
      <c r="BVE50" s="67"/>
      <c r="BVF50" s="67"/>
      <c r="BVG50" s="67"/>
      <c r="BVH50" s="67"/>
      <c r="BVI50" s="67"/>
      <c r="BVJ50" s="67"/>
      <c r="BVK50" s="67"/>
      <c r="BVL50" s="67"/>
      <c r="BVM50" s="67"/>
      <c r="BVN50" s="67"/>
      <c r="BVO50" s="67"/>
      <c r="BVP50" s="67"/>
      <c r="BVQ50" s="67"/>
      <c r="BVR50" s="67"/>
      <c r="BVS50" s="67"/>
      <c r="BVT50" s="67"/>
      <c r="BVU50" s="67"/>
      <c r="BVV50" s="67"/>
      <c r="BVW50" s="67"/>
      <c r="BVX50" s="67"/>
      <c r="BVY50" s="67"/>
      <c r="BVZ50" s="67"/>
      <c r="BWA50" s="67"/>
      <c r="BWB50" s="67"/>
      <c r="BWC50" s="67"/>
      <c r="BWD50" s="67"/>
      <c r="BWE50" s="67"/>
      <c r="BWF50" s="67"/>
      <c r="BWG50" s="67"/>
      <c r="BWH50" s="67"/>
      <c r="BWI50" s="67"/>
      <c r="BWJ50" s="67"/>
      <c r="BWK50" s="67"/>
      <c r="BWL50" s="67"/>
      <c r="BWM50" s="67"/>
      <c r="BWN50" s="67"/>
      <c r="BWO50" s="67"/>
      <c r="BWP50" s="67"/>
      <c r="BWQ50" s="67"/>
      <c r="BWR50" s="67"/>
      <c r="BWS50" s="67"/>
      <c r="BWT50" s="67"/>
      <c r="BWU50" s="67"/>
      <c r="BWV50" s="67"/>
      <c r="BWW50" s="67"/>
      <c r="BWX50" s="67"/>
      <c r="BWY50" s="67"/>
      <c r="BWZ50" s="67"/>
      <c r="BXA50" s="67"/>
      <c r="BXB50" s="67"/>
      <c r="BXC50" s="67"/>
      <c r="BXD50" s="67"/>
      <c r="BXE50" s="67"/>
      <c r="BXF50" s="67"/>
      <c r="BXG50" s="67"/>
      <c r="BXH50" s="67"/>
      <c r="BXI50" s="67"/>
      <c r="BXJ50" s="67"/>
      <c r="BXK50" s="67"/>
      <c r="BXL50" s="67"/>
      <c r="BXM50" s="67"/>
      <c r="BXN50" s="67"/>
      <c r="BXO50" s="67"/>
      <c r="BXP50" s="67"/>
      <c r="BXQ50" s="67"/>
      <c r="BXR50" s="67"/>
      <c r="BXS50" s="67"/>
      <c r="BXT50" s="67"/>
      <c r="BXU50" s="67"/>
      <c r="BXV50" s="67"/>
      <c r="BXW50" s="67"/>
      <c r="BXX50" s="67"/>
      <c r="BXY50" s="67"/>
      <c r="BXZ50" s="67"/>
      <c r="BYA50" s="67"/>
      <c r="BYB50" s="67"/>
      <c r="BYC50" s="67"/>
      <c r="BYD50" s="67"/>
      <c r="BYE50" s="67"/>
      <c r="BYF50" s="67"/>
      <c r="BYG50" s="67"/>
      <c r="BYH50" s="67"/>
      <c r="BYI50" s="67"/>
      <c r="BYJ50" s="67"/>
      <c r="BYK50" s="67"/>
      <c r="BYL50" s="67"/>
      <c r="BYM50" s="67"/>
      <c r="BYN50" s="67"/>
      <c r="BYO50" s="67"/>
      <c r="BYP50" s="67"/>
      <c r="BYQ50" s="67"/>
      <c r="BYR50" s="67"/>
      <c r="BYS50" s="67"/>
      <c r="BYT50" s="67"/>
      <c r="BYU50" s="67"/>
      <c r="BYV50" s="67"/>
      <c r="BYW50" s="67"/>
      <c r="BYX50" s="67"/>
      <c r="BYY50" s="67"/>
      <c r="BYZ50" s="67"/>
      <c r="BZA50" s="67"/>
      <c r="BZB50" s="67"/>
      <c r="BZC50" s="67"/>
      <c r="BZD50" s="67"/>
      <c r="BZE50" s="67"/>
      <c r="BZF50" s="67"/>
      <c r="BZG50" s="67"/>
      <c r="BZH50" s="67"/>
      <c r="BZI50" s="67"/>
      <c r="BZJ50" s="67"/>
      <c r="BZK50" s="67"/>
      <c r="BZL50" s="67"/>
      <c r="BZM50" s="67"/>
      <c r="BZN50" s="67"/>
      <c r="BZO50" s="67"/>
      <c r="BZP50" s="67"/>
      <c r="BZQ50" s="67"/>
      <c r="BZR50" s="67"/>
      <c r="BZS50" s="67"/>
      <c r="BZT50" s="67"/>
      <c r="BZU50" s="67"/>
      <c r="BZV50" s="67"/>
      <c r="BZW50" s="67"/>
      <c r="BZX50" s="67"/>
      <c r="BZY50" s="67"/>
      <c r="BZZ50" s="67"/>
      <c r="CAA50" s="67"/>
      <c r="CAB50" s="67"/>
      <c r="CAC50" s="67"/>
      <c r="CAD50" s="67"/>
      <c r="CAE50" s="67"/>
      <c r="CAF50" s="67"/>
      <c r="CAG50" s="67"/>
      <c r="CAH50" s="67"/>
      <c r="CAI50" s="67"/>
      <c r="CAJ50" s="67"/>
      <c r="CAK50" s="67"/>
      <c r="CAL50" s="67"/>
      <c r="CAM50" s="67"/>
      <c r="CAN50" s="67"/>
      <c r="CAO50" s="67"/>
      <c r="CAP50" s="67"/>
      <c r="CAQ50" s="67"/>
      <c r="CAR50" s="67"/>
      <c r="CAS50" s="67"/>
      <c r="CAT50" s="67"/>
      <c r="CAU50" s="67"/>
      <c r="CAV50" s="67"/>
      <c r="CAW50" s="67"/>
      <c r="CAX50" s="67"/>
      <c r="CAY50" s="67"/>
      <c r="CAZ50" s="67"/>
      <c r="CBA50" s="67"/>
      <c r="CBB50" s="67"/>
      <c r="CBC50" s="67"/>
      <c r="CBD50" s="67"/>
      <c r="CBE50" s="67"/>
      <c r="CBF50" s="67"/>
      <c r="CBG50" s="67"/>
      <c r="CBH50" s="67"/>
      <c r="CBI50" s="67"/>
      <c r="CBJ50" s="67"/>
      <c r="CBK50" s="67"/>
      <c r="CBL50" s="67"/>
      <c r="CBM50" s="67"/>
      <c r="CBN50" s="67"/>
      <c r="CBO50" s="67"/>
      <c r="CBP50" s="67"/>
      <c r="CBQ50" s="67"/>
      <c r="CBR50" s="67"/>
      <c r="CBS50" s="67"/>
      <c r="CBT50" s="67"/>
      <c r="CBU50" s="67"/>
      <c r="CBV50" s="67"/>
      <c r="CBW50" s="67"/>
      <c r="CBX50" s="67"/>
      <c r="CBY50" s="67"/>
      <c r="CBZ50" s="67"/>
      <c r="CCA50" s="67"/>
      <c r="CCB50" s="67"/>
      <c r="CCC50" s="67"/>
      <c r="CCD50" s="67"/>
      <c r="CCE50" s="67"/>
      <c r="CCF50" s="67"/>
      <c r="CCG50" s="67"/>
      <c r="CCH50" s="67"/>
      <c r="CCI50" s="67"/>
      <c r="CCJ50" s="67"/>
      <c r="CCK50" s="67"/>
      <c r="CCL50" s="67"/>
      <c r="CCM50" s="67"/>
      <c r="CCN50" s="67"/>
      <c r="CCO50" s="67"/>
      <c r="CCP50" s="67"/>
      <c r="CCQ50" s="67"/>
      <c r="CCR50" s="67"/>
      <c r="CCS50" s="67"/>
      <c r="CCT50" s="67"/>
      <c r="CCU50" s="67"/>
      <c r="CCV50" s="67"/>
      <c r="CCW50" s="67"/>
      <c r="CCX50" s="67"/>
      <c r="CCY50" s="67"/>
      <c r="CCZ50" s="67"/>
      <c r="CDA50" s="67"/>
      <c r="CDB50" s="67"/>
      <c r="CDC50" s="67"/>
      <c r="CDD50" s="67"/>
      <c r="CDE50" s="67"/>
      <c r="CDF50" s="67"/>
      <c r="CDG50" s="67"/>
      <c r="CDH50" s="67"/>
      <c r="CDI50" s="67"/>
      <c r="CDJ50" s="67"/>
      <c r="CDK50" s="67"/>
      <c r="CDL50" s="67"/>
      <c r="CDM50" s="67"/>
      <c r="CDN50" s="67"/>
      <c r="CDO50" s="67"/>
      <c r="CDP50" s="67"/>
      <c r="CDQ50" s="67"/>
      <c r="CDR50" s="67"/>
      <c r="CDS50" s="67"/>
      <c r="CDT50" s="67"/>
      <c r="CDU50" s="67"/>
      <c r="CDV50" s="67"/>
      <c r="CDW50" s="67"/>
      <c r="CDX50" s="67"/>
      <c r="CDY50" s="67"/>
      <c r="CDZ50" s="67"/>
      <c r="CEA50" s="67"/>
      <c r="CEB50" s="67"/>
      <c r="CEC50" s="67"/>
      <c r="CED50" s="67"/>
      <c r="CEE50" s="67"/>
      <c r="CEF50" s="67"/>
      <c r="CEG50" s="67"/>
      <c r="CEH50" s="67"/>
      <c r="CEI50" s="67"/>
      <c r="CEJ50" s="67"/>
      <c r="CEK50" s="67"/>
      <c r="CEL50" s="67"/>
      <c r="CEM50" s="67"/>
      <c r="CEN50" s="67"/>
      <c r="CEO50" s="67"/>
      <c r="CEP50" s="67"/>
      <c r="CEQ50" s="67"/>
      <c r="CER50" s="67"/>
      <c r="CES50" s="67"/>
      <c r="CET50" s="67"/>
      <c r="CEU50" s="67"/>
      <c r="CEV50" s="67"/>
      <c r="CEW50" s="67"/>
      <c r="CEX50" s="67"/>
      <c r="CEY50" s="67"/>
      <c r="CEZ50" s="67"/>
      <c r="CFA50" s="67"/>
      <c r="CFB50" s="67"/>
      <c r="CFC50" s="67"/>
      <c r="CFD50" s="67"/>
      <c r="CFE50" s="67"/>
      <c r="CFF50" s="67"/>
      <c r="CFG50" s="67"/>
      <c r="CFH50" s="67"/>
      <c r="CFI50" s="67"/>
      <c r="CFJ50" s="67"/>
      <c r="CFK50" s="67"/>
      <c r="CFL50" s="67"/>
      <c r="CFM50" s="67"/>
      <c r="CFN50" s="67"/>
      <c r="CFO50" s="67"/>
      <c r="CFP50" s="67"/>
      <c r="CFQ50" s="67"/>
      <c r="CFR50" s="67"/>
      <c r="CFS50" s="67"/>
      <c r="CFT50" s="67"/>
      <c r="CFU50" s="67"/>
      <c r="CFV50" s="67"/>
      <c r="CFW50" s="67"/>
      <c r="CFX50" s="67"/>
      <c r="CFY50" s="67"/>
      <c r="CFZ50" s="67"/>
      <c r="CGA50" s="67"/>
      <c r="CGB50" s="67"/>
      <c r="CGC50" s="67"/>
      <c r="CGD50" s="67"/>
      <c r="CGE50" s="67"/>
      <c r="CGF50" s="67"/>
      <c r="CGG50" s="67"/>
      <c r="CGH50" s="67"/>
      <c r="CGI50" s="67"/>
      <c r="CGJ50" s="67"/>
      <c r="CGK50" s="67"/>
      <c r="CGL50" s="67"/>
      <c r="CGM50" s="67"/>
      <c r="CGN50" s="67"/>
      <c r="CGO50" s="67"/>
      <c r="CGP50" s="67"/>
      <c r="CGQ50" s="67"/>
      <c r="CGR50" s="67"/>
      <c r="CGS50" s="67"/>
      <c r="CGT50" s="67"/>
      <c r="CGU50" s="67"/>
      <c r="CGV50" s="67"/>
      <c r="CGW50" s="67"/>
      <c r="CGX50" s="67"/>
      <c r="CGY50" s="67"/>
      <c r="CGZ50" s="67"/>
      <c r="CHA50" s="67"/>
      <c r="CHB50" s="67"/>
      <c r="CHC50" s="67"/>
      <c r="CHD50" s="67"/>
      <c r="CHE50" s="67"/>
      <c r="CHF50" s="67"/>
      <c r="CHG50" s="67"/>
      <c r="CHH50" s="67"/>
      <c r="CHI50" s="67"/>
      <c r="CHJ50" s="67"/>
      <c r="CHK50" s="67"/>
      <c r="CHL50" s="67"/>
      <c r="CHM50" s="67"/>
      <c r="CHN50" s="67"/>
      <c r="CHO50" s="67"/>
      <c r="CHP50" s="67"/>
      <c r="CHQ50" s="67"/>
      <c r="CHR50" s="67"/>
      <c r="CHS50" s="67"/>
      <c r="CHT50" s="67"/>
      <c r="CHU50" s="67"/>
      <c r="CHV50" s="67"/>
      <c r="CHW50" s="67"/>
      <c r="CHX50" s="67"/>
      <c r="CHY50" s="67"/>
      <c r="CHZ50" s="67"/>
      <c r="CIA50" s="67"/>
      <c r="CIB50" s="67"/>
      <c r="CIC50" s="67"/>
      <c r="CID50" s="67"/>
      <c r="CIE50" s="67"/>
      <c r="CIF50" s="67"/>
      <c r="CIG50" s="67"/>
      <c r="CIH50" s="67"/>
      <c r="CII50" s="67"/>
      <c r="CIJ50" s="67"/>
      <c r="CIK50" s="67"/>
      <c r="CIL50" s="67"/>
      <c r="CIM50" s="67"/>
      <c r="CIN50" s="67"/>
      <c r="CIO50" s="67"/>
      <c r="CIP50" s="67"/>
      <c r="CIQ50" s="67"/>
      <c r="CIR50" s="67"/>
      <c r="CIS50" s="67"/>
      <c r="CIT50" s="67"/>
      <c r="CIU50" s="67"/>
      <c r="CIV50" s="67"/>
      <c r="CIW50" s="67"/>
      <c r="CIX50" s="67"/>
      <c r="CIY50" s="67"/>
      <c r="CIZ50" s="67"/>
      <c r="CJA50" s="67"/>
      <c r="CJB50" s="67"/>
      <c r="CJC50" s="67"/>
      <c r="CJD50" s="67"/>
      <c r="CJE50" s="67"/>
      <c r="CJF50" s="67"/>
      <c r="CJG50" s="67"/>
      <c r="CJH50" s="67"/>
      <c r="CJI50" s="67"/>
      <c r="CJJ50" s="67"/>
      <c r="CJK50" s="67"/>
      <c r="CJL50" s="67"/>
      <c r="CJM50" s="67"/>
      <c r="CJN50" s="67"/>
      <c r="CJO50" s="67"/>
      <c r="CJP50" s="67"/>
      <c r="CJQ50" s="67"/>
      <c r="CJR50" s="67"/>
      <c r="CJS50" s="67"/>
      <c r="CJT50" s="67"/>
      <c r="CJU50" s="67"/>
      <c r="CJV50" s="67"/>
      <c r="CJW50" s="67"/>
      <c r="CJX50" s="67"/>
      <c r="CJY50" s="67"/>
      <c r="CJZ50" s="67"/>
      <c r="CKA50" s="67"/>
      <c r="CKB50" s="67"/>
      <c r="CKC50" s="67"/>
      <c r="CKD50" s="67"/>
      <c r="CKE50" s="67"/>
      <c r="CKF50" s="67"/>
      <c r="CKG50" s="67"/>
      <c r="CKH50" s="67"/>
      <c r="CKI50" s="67"/>
      <c r="CKJ50" s="67"/>
      <c r="CKK50" s="67"/>
      <c r="CKL50" s="67"/>
      <c r="CKM50" s="67"/>
      <c r="CKN50" s="67"/>
      <c r="CKO50" s="67"/>
      <c r="CKP50" s="67"/>
      <c r="CKQ50" s="67"/>
      <c r="CKR50" s="67"/>
      <c r="CKS50" s="67"/>
      <c r="CKT50" s="67"/>
      <c r="CKU50" s="67"/>
      <c r="CKV50" s="67"/>
      <c r="CKW50" s="67"/>
      <c r="CKX50" s="67"/>
      <c r="CKY50" s="67"/>
      <c r="CKZ50" s="67"/>
      <c r="CLA50" s="67"/>
      <c r="CLB50" s="67"/>
      <c r="CLC50" s="67"/>
      <c r="CLD50" s="67"/>
      <c r="CLE50" s="67"/>
      <c r="CLF50" s="67"/>
      <c r="CLG50" s="67"/>
      <c r="CLH50" s="67"/>
      <c r="CLI50" s="67"/>
      <c r="CLJ50" s="67"/>
      <c r="CLK50" s="67"/>
      <c r="CLL50" s="67"/>
      <c r="CLM50" s="67"/>
      <c r="CLN50" s="67"/>
      <c r="CLO50" s="67"/>
      <c r="CLP50" s="67"/>
      <c r="CLQ50" s="67"/>
      <c r="CLR50" s="67"/>
      <c r="CLS50" s="67"/>
      <c r="CLT50" s="67"/>
      <c r="CLU50" s="67"/>
      <c r="CLV50" s="67"/>
      <c r="CLW50" s="67"/>
      <c r="CLX50" s="67"/>
      <c r="CLY50" s="67"/>
      <c r="CLZ50" s="67"/>
      <c r="CMA50" s="67"/>
      <c r="CMB50" s="67"/>
      <c r="CMC50" s="67"/>
      <c r="CMD50" s="67"/>
      <c r="CME50" s="67"/>
      <c r="CMF50" s="67"/>
      <c r="CMG50" s="67"/>
      <c r="CMH50" s="67"/>
      <c r="CMI50" s="67"/>
      <c r="CMJ50" s="67"/>
      <c r="CMK50" s="67"/>
      <c r="CML50" s="67"/>
      <c r="CMM50" s="67"/>
      <c r="CMN50" s="67"/>
      <c r="CMO50" s="67"/>
      <c r="CMP50" s="67"/>
      <c r="CMQ50" s="67"/>
      <c r="CMR50" s="67"/>
      <c r="CMS50" s="67"/>
      <c r="CMT50" s="67"/>
      <c r="CMU50" s="67"/>
      <c r="CMV50" s="67"/>
      <c r="CMW50" s="67"/>
      <c r="CMX50" s="67"/>
      <c r="CMY50" s="67"/>
      <c r="CMZ50" s="67"/>
      <c r="CNA50" s="67"/>
      <c r="CNB50" s="67"/>
      <c r="CNC50" s="67"/>
      <c r="CND50" s="67"/>
      <c r="CNE50" s="67"/>
      <c r="CNF50" s="67"/>
      <c r="CNG50" s="67"/>
      <c r="CNH50" s="67"/>
      <c r="CNI50" s="67"/>
      <c r="CNJ50" s="67"/>
      <c r="CNK50" s="67"/>
      <c r="CNL50" s="67"/>
      <c r="CNM50" s="67"/>
      <c r="CNN50" s="67"/>
      <c r="CNO50" s="67"/>
      <c r="CNP50" s="67"/>
      <c r="CNQ50" s="67"/>
      <c r="CNR50" s="67"/>
      <c r="CNS50" s="67"/>
      <c r="CNT50" s="67"/>
      <c r="CNU50" s="67"/>
      <c r="CNV50" s="67"/>
      <c r="CNW50" s="67"/>
      <c r="CNX50" s="67"/>
      <c r="CNY50" s="67"/>
      <c r="CNZ50" s="67"/>
      <c r="COA50" s="67"/>
      <c r="COB50" s="67"/>
      <c r="COC50" s="67"/>
      <c r="COD50" s="67"/>
      <c r="COE50" s="67"/>
      <c r="COF50" s="67"/>
      <c r="COG50" s="67"/>
      <c r="COH50" s="67"/>
      <c r="COI50" s="67"/>
      <c r="COJ50" s="67"/>
      <c r="COK50" s="67"/>
      <c r="COL50" s="67"/>
      <c r="COM50" s="67"/>
      <c r="CON50" s="67"/>
      <c r="COO50" s="67"/>
      <c r="COP50" s="67"/>
      <c r="COQ50" s="67"/>
      <c r="COR50" s="67"/>
      <c r="COS50" s="67"/>
      <c r="COT50" s="67"/>
      <c r="COU50" s="67"/>
      <c r="COV50" s="67"/>
      <c r="COW50" s="67"/>
      <c r="COX50" s="67"/>
      <c r="COY50" s="67"/>
      <c r="COZ50" s="67"/>
      <c r="CPA50" s="67"/>
      <c r="CPB50" s="67"/>
      <c r="CPC50" s="67"/>
      <c r="CPD50" s="67"/>
      <c r="CPE50" s="67"/>
      <c r="CPF50" s="67"/>
      <c r="CPG50" s="67"/>
      <c r="CPH50" s="67"/>
      <c r="CPI50" s="67"/>
      <c r="CPJ50" s="67"/>
      <c r="CPK50" s="67"/>
      <c r="CPL50" s="67"/>
      <c r="CPM50" s="67"/>
      <c r="CPN50" s="67"/>
      <c r="CPO50" s="67"/>
      <c r="CPP50" s="67"/>
      <c r="CPQ50" s="67"/>
      <c r="CPR50" s="67"/>
      <c r="CPS50" s="67"/>
      <c r="CPT50" s="67"/>
      <c r="CPU50" s="67"/>
      <c r="CPV50" s="67"/>
      <c r="CPW50" s="67"/>
      <c r="CPX50" s="67"/>
      <c r="CPY50" s="67"/>
      <c r="CPZ50" s="67"/>
      <c r="CQA50" s="67"/>
      <c r="CQB50" s="67"/>
      <c r="CQC50" s="67"/>
      <c r="CQD50" s="67"/>
      <c r="CQE50" s="67"/>
      <c r="CQF50" s="67"/>
      <c r="CQG50" s="67"/>
      <c r="CQH50" s="67"/>
      <c r="CQI50" s="67"/>
      <c r="CQJ50" s="67"/>
      <c r="CQK50" s="67"/>
      <c r="CQL50" s="67"/>
      <c r="CQM50" s="67"/>
      <c r="CQN50" s="67"/>
      <c r="CQO50" s="67"/>
      <c r="CQP50" s="67"/>
      <c r="CQQ50" s="67"/>
      <c r="CQR50" s="67"/>
      <c r="CQS50" s="67"/>
      <c r="CQT50" s="67"/>
      <c r="CQU50" s="67"/>
      <c r="CQV50" s="67"/>
      <c r="CQW50" s="67"/>
      <c r="CQX50" s="67"/>
      <c r="CQY50" s="67"/>
      <c r="CQZ50" s="67"/>
      <c r="CRA50" s="67"/>
      <c r="CRB50" s="67"/>
      <c r="CRC50" s="67"/>
      <c r="CRD50" s="67"/>
      <c r="CRE50" s="67"/>
      <c r="CRF50" s="67"/>
      <c r="CRG50" s="67"/>
      <c r="CRH50" s="67"/>
      <c r="CRI50" s="67"/>
      <c r="CRJ50" s="67"/>
      <c r="CRK50" s="67"/>
      <c r="CRL50" s="67"/>
      <c r="CRM50" s="67"/>
      <c r="CRN50" s="67"/>
      <c r="CRO50" s="67"/>
      <c r="CRP50" s="67"/>
      <c r="CRQ50" s="67"/>
      <c r="CRR50" s="67"/>
      <c r="CRS50" s="67"/>
      <c r="CRT50" s="67"/>
      <c r="CRU50" s="67"/>
      <c r="CRV50" s="67"/>
      <c r="CRW50" s="67"/>
      <c r="CRX50" s="67"/>
      <c r="CRY50" s="67"/>
      <c r="CRZ50" s="67"/>
      <c r="CSA50" s="67"/>
      <c r="CSB50" s="67"/>
      <c r="CSC50" s="67"/>
      <c r="CSD50" s="67"/>
      <c r="CSE50" s="67"/>
      <c r="CSF50" s="67"/>
      <c r="CSG50" s="67"/>
      <c r="CSH50" s="67"/>
      <c r="CSI50" s="67"/>
      <c r="CSJ50" s="67"/>
      <c r="CSK50" s="67"/>
      <c r="CSL50" s="67"/>
      <c r="CSM50" s="67"/>
      <c r="CSN50" s="67"/>
      <c r="CSO50" s="67"/>
      <c r="CSP50" s="67"/>
      <c r="CSQ50" s="67"/>
      <c r="CSR50" s="67"/>
      <c r="CSS50" s="67"/>
      <c r="CST50" s="67"/>
      <c r="CSU50" s="67"/>
      <c r="CSV50" s="67"/>
      <c r="CSW50" s="67"/>
      <c r="CSX50" s="67"/>
      <c r="CSY50" s="67"/>
      <c r="CSZ50" s="67"/>
      <c r="CTA50" s="67"/>
      <c r="CTB50" s="67"/>
      <c r="CTC50" s="67"/>
      <c r="CTD50" s="67"/>
      <c r="CTE50" s="67"/>
      <c r="CTF50" s="67"/>
      <c r="CTG50" s="67"/>
      <c r="CTH50" s="67"/>
      <c r="CTI50" s="67"/>
      <c r="CTJ50" s="67"/>
      <c r="CTK50" s="67"/>
      <c r="CTL50" s="67"/>
      <c r="CTM50" s="67"/>
      <c r="CTN50" s="67"/>
      <c r="CTO50" s="67"/>
      <c r="CTP50" s="67"/>
      <c r="CTQ50" s="67"/>
      <c r="CTR50" s="67"/>
      <c r="CTS50" s="67"/>
      <c r="CTT50" s="67"/>
      <c r="CTU50" s="67"/>
      <c r="CTV50" s="67"/>
      <c r="CTW50" s="67"/>
      <c r="CTX50" s="67"/>
      <c r="CTY50" s="67"/>
      <c r="CTZ50" s="67"/>
      <c r="CUA50" s="67"/>
      <c r="CUB50" s="67"/>
      <c r="CUC50" s="67"/>
      <c r="CUD50" s="67"/>
      <c r="CUE50" s="67"/>
      <c r="CUF50" s="67"/>
      <c r="CUG50" s="67"/>
      <c r="CUH50" s="67"/>
      <c r="CUI50" s="67"/>
      <c r="CUJ50" s="67"/>
      <c r="CUK50" s="67"/>
      <c r="CUL50" s="67"/>
      <c r="CUM50" s="67"/>
      <c r="CUN50" s="67"/>
      <c r="CUO50" s="67"/>
      <c r="CUP50" s="67"/>
      <c r="CUQ50" s="67"/>
      <c r="CUR50" s="67"/>
      <c r="CUS50" s="67"/>
      <c r="CUT50" s="67"/>
      <c r="CUU50" s="67"/>
      <c r="CUV50" s="67"/>
      <c r="CUW50" s="67"/>
      <c r="CUX50" s="67"/>
      <c r="CUY50" s="67"/>
      <c r="CUZ50" s="67"/>
      <c r="CVA50" s="67"/>
      <c r="CVB50" s="67"/>
      <c r="CVC50" s="67"/>
      <c r="CVD50" s="67"/>
      <c r="CVE50" s="67"/>
      <c r="CVF50" s="67"/>
      <c r="CVG50" s="67"/>
      <c r="CVH50" s="67"/>
      <c r="CVI50" s="67"/>
      <c r="CVJ50" s="67"/>
      <c r="CVK50" s="67"/>
      <c r="CVL50" s="67"/>
      <c r="CVM50" s="67"/>
      <c r="CVN50" s="67"/>
      <c r="CVO50" s="67"/>
      <c r="CVP50" s="67"/>
      <c r="CVQ50" s="67"/>
      <c r="CVR50" s="67"/>
      <c r="CVS50" s="67"/>
      <c r="CVT50" s="67"/>
      <c r="CVU50" s="67"/>
      <c r="CVV50" s="67"/>
      <c r="CVW50" s="67"/>
      <c r="CVX50" s="67"/>
      <c r="CVY50" s="67"/>
      <c r="CVZ50" s="67"/>
      <c r="CWA50" s="67"/>
      <c r="CWB50" s="67"/>
      <c r="CWC50" s="67"/>
      <c r="CWD50" s="67"/>
      <c r="CWE50" s="67"/>
      <c r="CWF50" s="67"/>
      <c r="CWG50" s="67"/>
      <c r="CWH50" s="67"/>
      <c r="CWI50" s="67"/>
      <c r="CWJ50" s="67"/>
      <c r="CWK50" s="67"/>
      <c r="CWL50" s="67"/>
      <c r="CWM50" s="67"/>
      <c r="CWN50" s="67"/>
      <c r="CWO50" s="67"/>
      <c r="CWP50" s="67"/>
      <c r="CWQ50" s="67"/>
      <c r="CWR50" s="67"/>
      <c r="CWS50" s="67"/>
      <c r="CWT50" s="67"/>
      <c r="CWU50" s="67"/>
      <c r="CWV50" s="67"/>
      <c r="CWW50" s="67"/>
      <c r="CWX50" s="67"/>
      <c r="CWY50" s="67"/>
      <c r="CWZ50" s="67"/>
      <c r="CXA50" s="67"/>
      <c r="CXB50" s="67"/>
      <c r="CXC50" s="67"/>
      <c r="CXD50" s="67"/>
      <c r="CXE50" s="67"/>
      <c r="CXF50" s="67"/>
      <c r="CXG50" s="67"/>
      <c r="CXH50" s="67"/>
      <c r="CXI50" s="67"/>
      <c r="CXJ50" s="67"/>
      <c r="CXK50" s="67"/>
      <c r="CXL50" s="67"/>
      <c r="CXM50" s="67"/>
      <c r="CXN50" s="67"/>
      <c r="CXO50" s="67"/>
      <c r="CXP50" s="67"/>
      <c r="CXQ50" s="67"/>
      <c r="CXR50" s="67"/>
      <c r="CXS50" s="67"/>
      <c r="CXT50" s="67"/>
      <c r="CXU50" s="67"/>
      <c r="CXV50" s="67"/>
      <c r="CXW50" s="67"/>
      <c r="CXX50" s="67"/>
      <c r="CXY50" s="67"/>
      <c r="CXZ50" s="67"/>
      <c r="CYA50" s="67"/>
      <c r="CYB50" s="67"/>
      <c r="CYC50" s="67"/>
      <c r="CYD50" s="67"/>
      <c r="CYE50" s="67"/>
      <c r="CYF50" s="67"/>
      <c r="CYG50" s="67"/>
      <c r="CYH50" s="67"/>
      <c r="CYI50" s="67"/>
      <c r="CYJ50" s="67"/>
      <c r="CYK50" s="67"/>
      <c r="CYL50" s="67"/>
      <c r="CYM50" s="67"/>
      <c r="CYN50" s="67"/>
      <c r="CYO50" s="67"/>
      <c r="CYP50" s="67"/>
      <c r="CYQ50" s="67"/>
      <c r="CYR50" s="67"/>
      <c r="CYS50" s="67"/>
      <c r="CYT50" s="67"/>
      <c r="CYU50" s="67"/>
      <c r="CYV50" s="67"/>
      <c r="CYW50" s="67"/>
      <c r="CYX50" s="67"/>
      <c r="CYY50" s="67"/>
      <c r="CYZ50" s="67"/>
      <c r="CZA50" s="67"/>
      <c r="CZB50" s="67"/>
      <c r="CZC50" s="67"/>
      <c r="CZD50" s="67"/>
      <c r="CZE50" s="67"/>
      <c r="CZF50" s="67"/>
      <c r="CZG50" s="67"/>
      <c r="CZH50" s="67"/>
      <c r="CZI50" s="67"/>
      <c r="CZJ50" s="67"/>
      <c r="CZK50" s="67"/>
      <c r="CZL50" s="67"/>
      <c r="CZM50" s="67"/>
      <c r="CZN50" s="67"/>
      <c r="CZO50" s="67"/>
      <c r="CZP50" s="67"/>
      <c r="CZQ50" s="67"/>
      <c r="CZR50" s="67"/>
      <c r="CZS50" s="67"/>
      <c r="CZT50" s="67"/>
      <c r="CZU50" s="67"/>
      <c r="CZV50" s="67"/>
      <c r="CZW50" s="67"/>
      <c r="CZX50" s="67"/>
      <c r="CZY50" s="67"/>
      <c r="CZZ50" s="67"/>
      <c r="DAA50" s="67"/>
      <c r="DAB50" s="67"/>
      <c r="DAC50" s="67"/>
      <c r="DAD50" s="67"/>
      <c r="DAE50" s="67"/>
      <c r="DAF50" s="67"/>
      <c r="DAG50" s="67"/>
      <c r="DAH50" s="67"/>
      <c r="DAI50" s="67"/>
      <c r="DAJ50" s="67"/>
      <c r="DAK50" s="67"/>
      <c r="DAL50" s="67"/>
      <c r="DAM50" s="67"/>
      <c r="DAN50" s="67"/>
      <c r="DAO50" s="67"/>
      <c r="DAP50" s="67"/>
      <c r="DAQ50" s="67"/>
      <c r="DAR50" s="67"/>
      <c r="DAS50" s="67"/>
      <c r="DAT50" s="67"/>
      <c r="DAU50" s="67"/>
      <c r="DAV50" s="67"/>
      <c r="DAW50" s="67"/>
      <c r="DAX50" s="67"/>
      <c r="DAY50" s="67"/>
      <c r="DAZ50" s="67"/>
      <c r="DBA50" s="67"/>
      <c r="DBB50" s="67"/>
      <c r="DBC50" s="67"/>
      <c r="DBD50" s="67"/>
      <c r="DBE50" s="67"/>
      <c r="DBF50" s="67"/>
      <c r="DBG50" s="67"/>
      <c r="DBH50" s="67"/>
      <c r="DBI50" s="67"/>
      <c r="DBJ50" s="67"/>
      <c r="DBK50" s="67"/>
      <c r="DBL50" s="67"/>
      <c r="DBM50" s="67"/>
      <c r="DBN50" s="67"/>
      <c r="DBO50" s="67"/>
      <c r="DBP50" s="67"/>
      <c r="DBQ50" s="67"/>
      <c r="DBR50" s="67"/>
      <c r="DBS50" s="67"/>
      <c r="DBT50" s="67"/>
      <c r="DBU50" s="67"/>
      <c r="DBV50" s="67"/>
      <c r="DBW50" s="67"/>
      <c r="DBX50" s="67"/>
      <c r="DBY50" s="67"/>
      <c r="DBZ50" s="67"/>
      <c r="DCA50" s="67"/>
      <c r="DCB50" s="67"/>
      <c r="DCC50" s="67"/>
      <c r="DCD50" s="67"/>
      <c r="DCE50" s="67"/>
      <c r="DCF50" s="67"/>
      <c r="DCG50" s="67"/>
      <c r="DCH50" s="67"/>
      <c r="DCI50" s="67"/>
      <c r="DCJ50" s="67"/>
      <c r="DCK50" s="67"/>
      <c r="DCL50" s="67"/>
      <c r="DCM50" s="67"/>
      <c r="DCN50" s="67"/>
      <c r="DCO50" s="67"/>
      <c r="DCP50" s="67"/>
      <c r="DCQ50" s="67"/>
      <c r="DCR50" s="67"/>
      <c r="DCS50" s="67"/>
      <c r="DCT50" s="67"/>
      <c r="DCU50" s="67"/>
      <c r="DCV50" s="67"/>
      <c r="DCW50" s="67"/>
      <c r="DCX50" s="67"/>
      <c r="DCY50" s="67"/>
      <c r="DCZ50" s="67"/>
      <c r="DDA50" s="67"/>
      <c r="DDB50" s="67"/>
      <c r="DDC50" s="67"/>
      <c r="DDD50" s="67"/>
      <c r="DDE50" s="67"/>
      <c r="DDF50" s="67"/>
      <c r="DDG50" s="67"/>
      <c r="DDH50" s="67"/>
      <c r="DDI50" s="67"/>
      <c r="DDJ50" s="67"/>
      <c r="DDK50" s="67"/>
      <c r="DDL50" s="67"/>
      <c r="DDM50" s="67"/>
      <c r="DDN50" s="67"/>
      <c r="DDO50" s="67"/>
      <c r="DDP50" s="67"/>
      <c r="DDQ50" s="67"/>
      <c r="DDR50" s="67"/>
      <c r="DDS50" s="67"/>
      <c r="DDT50" s="67"/>
      <c r="DDU50" s="67"/>
      <c r="DDV50" s="67"/>
      <c r="DDW50" s="67"/>
      <c r="DDX50" s="67"/>
      <c r="DDY50" s="67"/>
      <c r="DDZ50" s="67"/>
      <c r="DEA50" s="67"/>
      <c r="DEB50" s="67"/>
      <c r="DEC50" s="67"/>
      <c r="DED50" s="67"/>
      <c r="DEE50" s="67"/>
      <c r="DEF50" s="67"/>
      <c r="DEG50" s="67"/>
      <c r="DEH50" s="67"/>
      <c r="DEI50" s="67"/>
      <c r="DEJ50" s="67"/>
      <c r="DEK50" s="67"/>
      <c r="DEL50" s="67"/>
      <c r="DEM50" s="67"/>
      <c r="DEN50" s="67"/>
      <c r="DEO50" s="67"/>
      <c r="DEP50" s="67"/>
      <c r="DEQ50" s="67"/>
      <c r="DER50" s="67"/>
      <c r="DES50" s="67"/>
      <c r="DET50" s="67"/>
      <c r="DEU50" s="67"/>
      <c r="DEV50" s="67"/>
      <c r="DEW50" s="67"/>
      <c r="DEX50" s="67"/>
      <c r="DEY50" s="67"/>
      <c r="DEZ50" s="67"/>
      <c r="DFA50" s="67"/>
      <c r="DFB50" s="67"/>
      <c r="DFC50" s="67"/>
      <c r="DFD50" s="67"/>
      <c r="DFE50" s="67"/>
      <c r="DFF50" s="67"/>
      <c r="DFG50" s="67"/>
      <c r="DFH50" s="67"/>
      <c r="DFI50" s="67"/>
      <c r="DFJ50" s="67"/>
      <c r="DFK50" s="67"/>
      <c r="DFL50" s="67"/>
      <c r="DFM50" s="67"/>
      <c r="DFN50" s="67"/>
      <c r="DFO50" s="67"/>
      <c r="DFP50" s="67"/>
      <c r="DFQ50" s="67"/>
      <c r="DFR50" s="67"/>
      <c r="DFS50" s="67"/>
      <c r="DFT50" s="67"/>
      <c r="DFU50" s="67"/>
      <c r="DFV50" s="67"/>
      <c r="DFW50" s="67"/>
      <c r="DFX50" s="67"/>
      <c r="DFY50" s="67"/>
      <c r="DFZ50" s="67"/>
      <c r="DGA50" s="67"/>
      <c r="DGB50" s="67"/>
      <c r="DGC50" s="67"/>
      <c r="DGD50" s="67"/>
      <c r="DGE50" s="67"/>
      <c r="DGF50" s="67"/>
      <c r="DGG50" s="67"/>
      <c r="DGH50" s="67"/>
      <c r="DGI50" s="67"/>
      <c r="DGJ50" s="67"/>
      <c r="DGK50" s="67"/>
      <c r="DGL50" s="67"/>
      <c r="DGM50" s="67"/>
      <c r="DGN50" s="67"/>
      <c r="DGO50" s="67"/>
      <c r="DGP50" s="67"/>
      <c r="DGQ50" s="67"/>
      <c r="DGR50" s="67"/>
      <c r="DGS50" s="67"/>
      <c r="DGT50" s="67"/>
      <c r="DGU50" s="67"/>
      <c r="DGV50" s="67"/>
      <c r="DGW50" s="67"/>
      <c r="DGX50" s="67"/>
      <c r="DGY50" s="67"/>
      <c r="DGZ50" s="67"/>
      <c r="DHA50" s="67"/>
      <c r="DHB50" s="67"/>
      <c r="DHC50" s="67"/>
      <c r="DHD50" s="67"/>
      <c r="DHE50" s="67"/>
      <c r="DHF50" s="67"/>
      <c r="DHG50" s="67"/>
      <c r="DHH50" s="67"/>
      <c r="DHI50" s="67"/>
      <c r="DHJ50" s="67"/>
      <c r="DHK50" s="67"/>
      <c r="DHL50" s="67"/>
      <c r="DHM50" s="67"/>
      <c r="DHN50" s="67"/>
      <c r="DHO50" s="67"/>
      <c r="DHP50" s="67"/>
      <c r="DHQ50" s="67"/>
      <c r="DHR50" s="67"/>
      <c r="DHS50" s="67"/>
      <c r="DHT50" s="67"/>
      <c r="DHU50" s="67"/>
      <c r="DHV50" s="67"/>
      <c r="DHW50" s="67"/>
      <c r="DHX50" s="67"/>
      <c r="DHY50" s="67"/>
      <c r="DHZ50" s="67"/>
      <c r="DIA50" s="67"/>
      <c r="DIB50" s="67"/>
      <c r="DIC50" s="67"/>
      <c r="DID50" s="67"/>
      <c r="DIE50" s="67"/>
      <c r="DIF50" s="67"/>
      <c r="DIG50" s="67"/>
      <c r="DIH50" s="67"/>
      <c r="DII50" s="67"/>
      <c r="DIJ50" s="67"/>
      <c r="DIK50" s="67"/>
      <c r="DIL50" s="67"/>
      <c r="DIM50" s="67"/>
      <c r="DIN50" s="67"/>
      <c r="DIO50" s="67"/>
      <c r="DIP50" s="67"/>
      <c r="DIQ50" s="67"/>
      <c r="DIR50" s="67"/>
      <c r="DIS50" s="67"/>
      <c r="DIT50" s="67"/>
      <c r="DIU50" s="67"/>
      <c r="DIV50" s="67"/>
      <c r="DIW50" s="67"/>
      <c r="DIX50" s="67"/>
      <c r="DIY50" s="67"/>
      <c r="DIZ50" s="67"/>
      <c r="DJA50" s="67"/>
      <c r="DJB50" s="67"/>
      <c r="DJC50" s="67"/>
      <c r="DJD50" s="67"/>
      <c r="DJE50" s="67"/>
      <c r="DJF50" s="67"/>
      <c r="DJG50" s="67"/>
      <c r="DJH50" s="67"/>
      <c r="DJI50" s="67"/>
      <c r="DJJ50" s="67"/>
      <c r="DJK50" s="67"/>
      <c r="DJL50" s="67"/>
      <c r="DJM50" s="67"/>
      <c r="DJN50" s="67"/>
      <c r="DJO50" s="67"/>
      <c r="DJP50" s="67"/>
      <c r="DJQ50" s="67"/>
      <c r="DJR50" s="67"/>
      <c r="DJS50" s="67"/>
      <c r="DJT50" s="67"/>
      <c r="DJU50" s="67"/>
      <c r="DJV50" s="67"/>
      <c r="DJW50" s="67"/>
      <c r="DJX50" s="67"/>
      <c r="DJY50" s="67"/>
      <c r="DJZ50" s="67"/>
      <c r="DKA50" s="67"/>
      <c r="DKB50" s="67"/>
      <c r="DKC50" s="67"/>
      <c r="DKD50" s="67"/>
      <c r="DKE50" s="67"/>
      <c r="DKF50" s="67"/>
      <c r="DKG50" s="67"/>
      <c r="DKH50" s="67"/>
      <c r="DKI50" s="67"/>
      <c r="DKJ50" s="67"/>
      <c r="DKK50" s="67"/>
      <c r="DKL50" s="67"/>
      <c r="DKM50" s="67"/>
      <c r="DKN50" s="67"/>
      <c r="DKO50" s="67"/>
      <c r="DKP50" s="67"/>
      <c r="DKQ50" s="67"/>
      <c r="DKR50" s="67"/>
      <c r="DKS50" s="67"/>
      <c r="DKT50" s="67"/>
      <c r="DKU50" s="67"/>
      <c r="DKV50" s="67"/>
      <c r="DKW50" s="67"/>
      <c r="DKX50" s="67"/>
      <c r="DKY50" s="67"/>
      <c r="DKZ50" s="67"/>
      <c r="DLA50" s="67"/>
      <c r="DLB50" s="67"/>
      <c r="DLC50" s="67"/>
      <c r="DLD50" s="67"/>
      <c r="DLE50" s="67"/>
      <c r="DLF50" s="67"/>
      <c r="DLG50" s="67"/>
      <c r="DLH50" s="67"/>
      <c r="DLI50" s="67"/>
      <c r="DLJ50" s="67"/>
      <c r="DLK50" s="67"/>
      <c r="DLL50" s="67"/>
      <c r="DLM50" s="67"/>
      <c r="DLN50" s="67"/>
      <c r="DLO50" s="67"/>
      <c r="DLP50" s="67"/>
      <c r="DLQ50" s="67"/>
      <c r="DLR50" s="67"/>
      <c r="DLS50" s="67"/>
      <c r="DLT50" s="67"/>
      <c r="DLU50" s="67"/>
      <c r="DLV50" s="67"/>
      <c r="DLW50" s="67"/>
      <c r="DLX50" s="67"/>
      <c r="DLY50" s="67"/>
      <c r="DLZ50" s="67"/>
      <c r="DMA50" s="67"/>
      <c r="DMB50" s="67"/>
      <c r="DMC50" s="67"/>
      <c r="DMD50" s="67"/>
      <c r="DME50" s="67"/>
      <c r="DMF50" s="67"/>
      <c r="DMG50" s="67"/>
      <c r="DMH50" s="67"/>
      <c r="DMI50" s="67"/>
      <c r="DMJ50" s="67"/>
      <c r="DMK50" s="67"/>
      <c r="DML50" s="67"/>
      <c r="DMM50" s="67"/>
      <c r="DMN50" s="67"/>
      <c r="DMO50" s="67"/>
      <c r="DMP50" s="67"/>
      <c r="DMQ50" s="67"/>
      <c r="DMR50" s="67"/>
      <c r="DMS50" s="67"/>
      <c r="DMT50" s="67"/>
      <c r="DMU50" s="67"/>
      <c r="DMV50" s="67"/>
      <c r="DMW50" s="67"/>
      <c r="DMX50" s="67"/>
      <c r="DMY50" s="67"/>
      <c r="DMZ50" s="67"/>
      <c r="DNA50" s="67"/>
      <c r="DNB50" s="67"/>
      <c r="DNC50" s="67"/>
      <c r="DND50" s="67"/>
      <c r="DNE50" s="67"/>
      <c r="DNF50" s="67"/>
      <c r="DNG50" s="67"/>
      <c r="DNH50" s="67"/>
      <c r="DNI50" s="67"/>
      <c r="DNJ50" s="67"/>
      <c r="DNK50" s="67"/>
      <c r="DNL50" s="67"/>
      <c r="DNM50" s="67"/>
      <c r="DNN50" s="67"/>
      <c r="DNO50" s="67"/>
      <c r="DNP50" s="67"/>
      <c r="DNQ50" s="67"/>
      <c r="DNR50" s="67"/>
      <c r="DNS50" s="67"/>
      <c r="DNT50" s="67"/>
      <c r="DNU50" s="67"/>
      <c r="DNV50" s="67"/>
      <c r="DNW50" s="67"/>
      <c r="DNX50" s="67"/>
      <c r="DNY50" s="67"/>
      <c r="DNZ50" s="67"/>
      <c r="DOA50" s="67"/>
      <c r="DOB50" s="67"/>
      <c r="DOC50" s="67"/>
      <c r="DOD50" s="67"/>
      <c r="DOE50" s="67"/>
      <c r="DOF50" s="67"/>
      <c r="DOG50" s="67"/>
      <c r="DOH50" s="67"/>
      <c r="DOI50" s="67"/>
      <c r="DOJ50" s="67"/>
      <c r="DOK50" s="67"/>
      <c r="DOL50" s="67"/>
      <c r="DOM50" s="67"/>
      <c r="DON50" s="67"/>
      <c r="DOO50" s="67"/>
      <c r="DOP50" s="67"/>
      <c r="DOQ50" s="67"/>
      <c r="DOR50" s="67"/>
      <c r="DOS50" s="67"/>
      <c r="DOT50" s="67"/>
      <c r="DOU50" s="67"/>
      <c r="DOV50" s="67"/>
      <c r="DOW50" s="67"/>
      <c r="DOX50" s="67"/>
      <c r="DOY50" s="67"/>
      <c r="DOZ50" s="67"/>
      <c r="DPA50" s="67"/>
      <c r="DPB50" s="67"/>
      <c r="DPC50" s="67"/>
      <c r="DPD50" s="67"/>
      <c r="DPE50" s="67"/>
      <c r="DPF50" s="67"/>
      <c r="DPG50" s="67"/>
      <c r="DPH50" s="67"/>
      <c r="DPI50" s="67"/>
      <c r="DPJ50" s="67"/>
      <c r="DPK50" s="67"/>
      <c r="DPL50" s="67"/>
      <c r="DPM50" s="67"/>
      <c r="DPN50" s="67"/>
      <c r="DPO50" s="67"/>
      <c r="DPP50" s="67"/>
      <c r="DPQ50" s="67"/>
      <c r="DPR50" s="67"/>
      <c r="DPS50" s="67"/>
      <c r="DPT50" s="67"/>
      <c r="DPU50" s="67"/>
      <c r="DPV50" s="67"/>
      <c r="DPW50" s="67"/>
      <c r="DPX50" s="67"/>
      <c r="DPY50" s="67"/>
      <c r="DPZ50" s="67"/>
      <c r="DQA50" s="67"/>
      <c r="DQB50" s="67"/>
      <c r="DQC50" s="67"/>
      <c r="DQD50" s="67"/>
      <c r="DQE50" s="67"/>
      <c r="DQF50" s="67"/>
      <c r="DQG50" s="67"/>
      <c r="DQH50" s="67"/>
      <c r="DQI50" s="67"/>
      <c r="DQJ50" s="67"/>
      <c r="DQK50" s="67"/>
      <c r="DQL50" s="67"/>
      <c r="DQM50" s="67"/>
      <c r="DQN50" s="67"/>
      <c r="DQO50" s="67"/>
      <c r="DQP50" s="67"/>
      <c r="DQQ50" s="67"/>
      <c r="DQR50" s="67"/>
      <c r="DQS50" s="67"/>
      <c r="DQT50" s="67"/>
      <c r="DQU50" s="67"/>
      <c r="DQV50" s="67"/>
      <c r="DQW50" s="67"/>
      <c r="DQX50" s="67"/>
      <c r="DQY50" s="67"/>
      <c r="DQZ50" s="67"/>
      <c r="DRA50" s="67"/>
      <c r="DRB50" s="67"/>
      <c r="DRC50" s="67"/>
      <c r="DRD50" s="67"/>
      <c r="DRE50" s="67"/>
      <c r="DRF50" s="67"/>
      <c r="DRG50" s="67"/>
      <c r="DRH50" s="67"/>
      <c r="DRI50" s="67"/>
      <c r="DRJ50" s="67"/>
      <c r="DRK50" s="67"/>
      <c r="DRL50" s="67"/>
      <c r="DRM50" s="67"/>
      <c r="DRN50" s="67"/>
      <c r="DRO50" s="67"/>
      <c r="DRP50" s="67"/>
      <c r="DRQ50" s="67"/>
      <c r="DRR50" s="67"/>
      <c r="DRS50" s="67"/>
      <c r="DRT50" s="67"/>
      <c r="DRU50" s="67"/>
      <c r="DRV50" s="67"/>
      <c r="DRW50" s="67"/>
      <c r="DRX50" s="67"/>
      <c r="DRY50" s="67"/>
      <c r="DRZ50" s="67"/>
      <c r="DSA50" s="67"/>
      <c r="DSB50" s="67"/>
      <c r="DSC50" s="67"/>
      <c r="DSD50" s="67"/>
      <c r="DSE50" s="67"/>
      <c r="DSF50" s="67"/>
      <c r="DSG50" s="67"/>
      <c r="DSH50" s="67"/>
      <c r="DSI50" s="67"/>
      <c r="DSJ50" s="67"/>
      <c r="DSK50" s="67"/>
      <c r="DSL50" s="67"/>
      <c r="DSM50" s="67"/>
      <c r="DSN50" s="67"/>
      <c r="DSO50" s="67"/>
      <c r="DSP50" s="67"/>
      <c r="DSQ50" s="67"/>
      <c r="DSR50" s="67"/>
      <c r="DSS50" s="67"/>
      <c r="DST50" s="67"/>
      <c r="DSU50" s="67"/>
      <c r="DSV50" s="67"/>
      <c r="DSW50" s="67"/>
      <c r="DSX50" s="67"/>
      <c r="DSY50" s="67"/>
      <c r="DSZ50" s="67"/>
      <c r="DTA50" s="67"/>
      <c r="DTB50" s="67"/>
      <c r="DTC50" s="67"/>
      <c r="DTD50" s="67"/>
      <c r="DTE50" s="67"/>
      <c r="DTF50" s="67"/>
      <c r="DTG50" s="67"/>
      <c r="DTH50" s="67"/>
      <c r="DTI50" s="67"/>
      <c r="DTJ50" s="67"/>
      <c r="DTK50" s="67"/>
      <c r="DTL50" s="67"/>
      <c r="DTM50" s="67"/>
      <c r="DTN50" s="67"/>
      <c r="DTO50" s="67"/>
      <c r="DTP50" s="67"/>
      <c r="DTQ50" s="67"/>
      <c r="DTR50" s="67"/>
      <c r="DTS50" s="67"/>
      <c r="DTT50" s="67"/>
      <c r="DTU50" s="67"/>
      <c r="DTV50" s="67"/>
      <c r="DTW50" s="67"/>
      <c r="DTX50" s="67"/>
      <c r="DTY50" s="67"/>
      <c r="DTZ50" s="67"/>
      <c r="DUA50" s="67"/>
      <c r="DUB50" s="67"/>
      <c r="DUC50" s="67"/>
      <c r="DUD50" s="67"/>
      <c r="DUE50" s="67"/>
      <c r="DUF50" s="67"/>
      <c r="DUG50" s="67"/>
      <c r="DUH50" s="67"/>
      <c r="DUI50" s="67"/>
      <c r="DUJ50" s="67"/>
      <c r="DUK50" s="67"/>
      <c r="DUL50" s="67"/>
      <c r="DUM50" s="67"/>
      <c r="DUN50" s="67"/>
      <c r="DUO50" s="67"/>
      <c r="DUP50" s="67"/>
      <c r="DUQ50" s="67"/>
      <c r="DUR50" s="67"/>
      <c r="DUS50" s="67"/>
      <c r="DUT50" s="67"/>
      <c r="DUU50" s="67"/>
      <c r="DUV50" s="67"/>
      <c r="DUW50" s="67"/>
      <c r="DUX50" s="67"/>
      <c r="DUY50" s="67"/>
      <c r="DUZ50" s="67"/>
      <c r="DVA50" s="67"/>
      <c r="DVB50" s="67"/>
      <c r="DVC50" s="67"/>
      <c r="DVD50" s="67"/>
      <c r="DVE50" s="67"/>
      <c r="DVF50" s="67"/>
      <c r="DVG50" s="67"/>
      <c r="DVH50" s="67"/>
      <c r="DVI50" s="67"/>
      <c r="DVJ50" s="67"/>
      <c r="DVK50" s="67"/>
      <c r="DVL50" s="67"/>
      <c r="DVM50" s="67"/>
      <c r="DVN50" s="67"/>
      <c r="DVO50" s="67"/>
      <c r="DVP50" s="67"/>
      <c r="DVQ50" s="67"/>
      <c r="DVR50" s="67"/>
      <c r="DVS50" s="67"/>
      <c r="DVT50" s="67"/>
      <c r="DVU50" s="67"/>
      <c r="DVV50" s="67"/>
      <c r="DVW50" s="67"/>
      <c r="DVX50" s="67"/>
      <c r="DVY50" s="67"/>
      <c r="DVZ50" s="67"/>
      <c r="DWA50" s="67"/>
      <c r="DWB50" s="67"/>
      <c r="DWC50" s="67"/>
      <c r="DWD50" s="67"/>
      <c r="DWE50" s="67"/>
      <c r="DWF50" s="67"/>
      <c r="DWG50" s="67"/>
      <c r="DWH50" s="67"/>
      <c r="DWI50" s="67"/>
      <c r="DWJ50" s="67"/>
      <c r="DWK50" s="67"/>
      <c r="DWL50" s="67"/>
      <c r="DWM50" s="67"/>
      <c r="DWN50" s="67"/>
      <c r="DWO50" s="67"/>
      <c r="DWP50" s="67"/>
      <c r="DWQ50" s="67"/>
      <c r="DWR50" s="67"/>
      <c r="DWS50" s="67"/>
      <c r="DWT50" s="67"/>
      <c r="DWU50" s="67"/>
      <c r="DWV50" s="67"/>
      <c r="DWW50" s="67"/>
      <c r="DWX50" s="67"/>
      <c r="DWY50" s="67"/>
      <c r="DWZ50" s="67"/>
      <c r="DXA50" s="67"/>
      <c r="DXB50" s="67"/>
      <c r="DXC50" s="67"/>
      <c r="DXD50" s="67"/>
      <c r="DXE50" s="67"/>
      <c r="DXF50" s="67"/>
      <c r="DXG50" s="67"/>
      <c r="DXH50" s="67"/>
      <c r="DXI50" s="67"/>
      <c r="DXJ50" s="67"/>
      <c r="DXK50" s="67"/>
      <c r="DXL50" s="67"/>
      <c r="DXM50" s="67"/>
      <c r="DXN50" s="67"/>
      <c r="DXO50" s="67"/>
      <c r="DXP50" s="67"/>
      <c r="DXQ50" s="67"/>
      <c r="DXR50" s="67"/>
      <c r="DXS50" s="67"/>
      <c r="DXT50" s="67"/>
      <c r="DXU50" s="67"/>
      <c r="DXV50" s="67"/>
      <c r="DXW50" s="67"/>
      <c r="DXX50" s="67"/>
      <c r="DXY50" s="67"/>
      <c r="DXZ50" s="67"/>
      <c r="DYA50" s="67"/>
      <c r="DYB50" s="67"/>
      <c r="DYC50" s="67"/>
      <c r="DYD50" s="67"/>
      <c r="DYE50" s="67"/>
      <c r="DYF50" s="67"/>
      <c r="DYG50" s="67"/>
      <c r="DYH50" s="67"/>
      <c r="DYI50" s="67"/>
      <c r="DYJ50" s="67"/>
      <c r="DYK50" s="67"/>
      <c r="DYL50" s="67"/>
      <c r="DYM50" s="67"/>
      <c r="DYN50" s="67"/>
      <c r="DYO50" s="67"/>
      <c r="DYP50" s="67"/>
      <c r="DYQ50" s="67"/>
      <c r="DYR50" s="67"/>
      <c r="DYS50" s="67"/>
      <c r="DYT50" s="67"/>
      <c r="DYU50" s="67"/>
      <c r="DYV50" s="67"/>
      <c r="DYW50" s="67"/>
      <c r="DYX50" s="67"/>
      <c r="DYY50" s="67"/>
      <c r="DYZ50" s="67"/>
      <c r="DZA50" s="67"/>
      <c r="DZB50" s="67"/>
      <c r="DZC50" s="67"/>
      <c r="DZD50" s="67"/>
      <c r="DZE50" s="67"/>
      <c r="DZF50" s="67"/>
      <c r="DZG50" s="67"/>
      <c r="DZH50" s="67"/>
      <c r="DZI50" s="67"/>
      <c r="DZJ50" s="67"/>
      <c r="DZK50" s="67"/>
      <c r="DZL50" s="67"/>
      <c r="DZM50" s="67"/>
      <c r="DZN50" s="67"/>
      <c r="DZO50" s="67"/>
      <c r="DZP50" s="67"/>
      <c r="DZQ50" s="67"/>
      <c r="DZR50" s="67"/>
      <c r="DZS50" s="67"/>
      <c r="DZT50" s="67"/>
      <c r="DZU50" s="67"/>
      <c r="DZV50" s="67"/>
      <c r="DZW50" s="67"/>
      <c r="DZX50" s="67"/>
      <c r="DZY50" s="67"/>
      <c r="DZZ50" s="67"/>
      <c r="EAA50" s="67"/>
      <c r="EAB50" s="67"/>
      <c r="EAC50" s="67"/>
      <c r="EAD50" s="67"/>
      <c r="EAE50" s="67"/>
      <c r="EAF50" s="67"/>
      <c r="EAG50" s="67"/>
      <c r="EAH50" s="67"/>
      <c r="EAI50" s="67"/>
      <c r="EAJ50" s="67"/>
      <c r="EAK50" s="67"/>
      <c r="EAL50" s="67"/>
      <c r="EAM50" s="67"/>
      <c r="EAN50" s="67"/>
      <c r="EAO50" s="67"/>
      <c r="EAP50" s="67"/>
      <c r="EAQ50" s="67"/>
      <c r="EAR50" s="67"/>
      <c r="EAS50" s="67"/>
      <c r="EAT50" s="67"/>
      <c r="EAU50" s="67"/>
      <c r="EAV50" s="67"/>
      <c r="EAW50" s="67"/>
      <c r="EAX50" s="67"/>
      <c r="EAY50" s="67"/>
      <c r="EAZ50" s="67"/>
      <c r="EBA50" s="67"/>
      <c r="EBB50" s="67"/>
      <c r="EBC50" s="67"/>
      <c r="EBD50" s="67"/>
      <c r="EBE50" s="67"/>
      <c r="EBF50" s="67"/>
      <c r="EBG50" s="67"/>
      <c r="EBH50" s="67"/>
      <c r="EBI50" s="67"/>
      <c r="EBJ50" s="67"/>
      <c r="EBK50" s="67"/>
      <c r="EBL50" s="67"/>
      <c r="EBM50" s="67"/>
      <c r="EBN50" s="67"/>
      <c r="EBO50" s="67"/>
      <c r="EBP50" s="67"/>
      <c r="EBQ50" s="67"/>
      <c r="EBR50" s="67"/>
      <c r="EBS50" s="67"/>
      <c r="EBT50" s="67"/>
      <c r="EBU50" s="67"/>
      <c r="EBV50" s="67"/>
      <c r="EBW50" s="67"/>
      <c r="EBX50" s="67"/>
      <c r="EBY50" s="67"/>
      <c r="EBZ50" s="67"/>
      <c r="ECA50" s="67"/>
      <c r="ECB50" s="67"/>
      <c r="ECC50" s="67"/>
      <c r="ECD50" s="67"/>
      <c r="ECE50" s="67"/>
      <c r="ECF50" s="67"/>
      <c r="ECG50" s="67"/>
      <c r="ECH50" s="67"/>
      <c r="ECI50" s="67"/>
      <c r="ECJ50" s="67"/>
      <c r="ECK50" s="67"/>
      <c r="ECL50" s="67"/>
      <c r="ECM50" s="67"/>
      <c r="ECN50" s="67"/>
      <c r="ECO50" s="67"/>
      <c r="ECP50" s="67"/>
      <c r="ECQ50" s="67"/>
      <c r="ECR50" s="67"/>
      <c r="ECS50" s="67"/>
      <c r="ECT50" s="67"/>
      <c r="ECU50" s="67"/>
      <c r="ECV50" s="67"/>
      <c r="ECW50" s="67"/>
      <c r="ECX50" s="67"/>
      <c r="ECY50" s="67"/>
      <c r="ECZ50" s="67"/>
      <c r="EDA50" s="67"/>
      <c r="EDB50" s="67"/>
      <c r="EDC50" s="67"/>
      <c r="EDD50" s="67"/>
      <c r="EDE50" s="67"/>
      <c r="EDF50" s="67"/>
      <c r="EDG50" s="67"/>
      <c r="EDH50" s="67"/>
      <c r="EDI50" s="67"/>
      <c r="EDJ50" s="67"/>
      <c r="EDK50" s="67"/>
      <c r="EDL50" s="67"/>
      <c r="EDM50" s="67"/>
      <c r="EDN50" s="67"/>
      <c r="EDO50" s="67"/>
      <c r="EDP50" s="67"/>
      <c r="EDQ50" s="67"/>
      <c r="EDR50" s="67"/>
      <c r="EDS50" s="67"/>
      <c r="EDT50" s="67"/>
      <c r="EDU50" s="67"/>
      <c r="EDV50" s="67"/>
      <c r="EDW50" s="67"/>
      <c r="EDX50" s="67"/>
      <c r="EDY50" s="67"/>
      <c r="EDZ50" s="67"/>
      <c r="EEA50" s="67"/>
      <c r="EEB50" s="67"/>
      <c r="EEC50" s="67"/>
      <c r="EED50" s="67"/>
      <c r="EEE50" s="67"/>
      <c r="EEF50" s="67"/>
      <c r="EEG50" s="67"/>
      <c r="EEH50" s="67"/>
      <c r="EEI50" s="67"/>
      <c r="EEJ50" s="67"/>
      <c r="EEK50" s="67"/>
      <c r="EEL50" s="67"/>
      <c r="EEM50" s="67"/>
      <c r="EEN50" s="67"/>
      <c r="EEO50" s="67"/>
      <c r="EEP50" s="67"/>
      <c r="EEQ50" s="67"/>
      <c r="EER50" s="67"/>
      <c r="EES50" s="67"/>
      <c r="EET50" s="67"/>
      <c r="EEU50" s="67"/>
      <c r="EEV50" s="67"/>
      <c r="EEW50" s="67"/>
      <c r="EEX50" s="67"/>
      <c r="EEY50" s="67"/>
      <c r="EEZ50" s="67"/>
      <c r="EFA50" s="67"/>
      <c r="EFB50" s="67"/>
      <c r="EFC50" s="67"/>
      <c r="EFD50" s="67"/>
      <c r="EFE50" s="67"/>
      <c r="EFF50" s="67"/>
      <c r="EFG50" s="67"/>
      <c r="EFH50" s="67"/>
      <c r="EFI50" s="67"/>
      <c r="EFJ50" s="67"/>
      <c r="EFK50" s="67"/>
      <c r="EFL50" s="67"/>
      <c r="EFM50" s="67"/>
      <c r="EFN50" s="67"/>
      <c r="EFO50" s="67"/>
      <c r="EFP50" s="67"/>
      <c r="EFQ50" s="67"/>
      <c r="EFR50" s="67"/>
      <c r="EFS50" s="67"/>
      <c r="EFT50" s="67"/>
      <c r="EFU50" s="67"/>
      <c r="EFV50" s="67"/>
      <c r="EFW50" s="67"/>
      <c r="EFX50" s="67"/>
      <c r="EFY50" s="67"/>
      <c r="EFZ50" s="67"/>
      <c r="EGA50" s="67"/>
      <c r="EGB50" s="67"/>
      <c r="EGC50" s="67"/>
      <c r="EGD50" s="67"/>
      <c r="EGE50" s="67"/>
      <c r="EGF50" s="67"/>
      <c r="EGG50" s="67"/>
      <c r="EGH50" s="67"/>
      <c r="EGI50" s="67"/>
      <c r="EGJ50" s="67"/>
      <c r="EGK50" s="67"/>
      <c r="EGL50" s="67"/>
      <c r="EGM50" s="67"/>
      <c r="EGN50" s="67"/>
      <c r="EGO50" s="67"/>
      <c r="EGP50" s="67"/>
      <c r="EGQ50" s="67"/>
      <c r="EGR50" s="67"/>
      <c r="EGS50" s="67"/>
      <c r="EGT50" s="67"/>
      <c r="EGU50" s="67"/>
      <c r="EGV50" s="67"/>
      <c r="EGW50" s="67"/>
      <c r="EGX50" s="67"/>
      <c r="EGY50" s="67"/>
      <c r="EGZ50" s="67"/>
      <c r="EHA50" s="67"/>
      <c r="EHB50" s="67"/>
      <c r="EHC50" s="67"/>
      <c r="EHD50" s="67"/>
      <c r="EHE50" s="67"/>
      <c r="EHF50" s="67"/>
      <c r="EHG50" s="67"/>
      <c r="EHH50" s="67"/>
      <c r="EHI50" s="67"/>
      <c r="EHJ50" s="67"/>
      <c r="EHK50" s="67"/>
      <c r="EHL50" s="67"/>
      <c r="EHM50" s="67"/>
      <c r="EHN50" s="67"/>
      <c r="EHO50" s="67"/>
      <c r="EHP50" s="67"/>
      <c r="EHQ50" s="67"/>
      <c r="EHR50" s="67"/>
      <c r="EHS50" s="67"/>
      <c r="EHT50" s="67"/>
      <c r="EHU50" s="67"/>
      <c r="EHV50" s="67"/>
      <c r="EHW50" s="67"/>
      <c r="EHX50" s="67"/>
      <c r="EHY50" s="67"/>
      <c r="EHZ50" s="67"/>
      <c r="EIA50" s="67"/>
      <c r="EIB50" s="67"/>
      <c r="EIC50" s="67"/>
      <c r="EID50" s="67"/>
      <c r="EIE50" s="67"/>
      <c r="EIF50" s="67"/>
      <c r="EIG50" s="67"/>
      <c r="EIH50" s="67"/>
      <c r="EII50" s="67"/>
      <c r="EIJ50" s="67"/>
      <c r="EIK50" s="67"/>
      <c r="EIL50" s="67"/>
      <c r="EIM50" s="67"/>
      <c r="EIN50" s="67"/>
      <c r="EIO50" s="67"/>
      <c r="EIP50" s="67"/>
      <c r="EIQ50" s="67"/>
      <c r="EIR50" s="67"/>
      <c r="EIS50" s="67"/>
      <c r="EIT50" s="67"/>
      <c r="EIU50" s="67"/>
      <c r="EIV50" s="67"/>
      <c r="EIW50" s="67"/>
      <c r="EIX50" s="67"/>
      <c r="EIY50" s="67"/>
      <c r="EIZ50" s="67"/>
      <c r="EJA50" s="67"/>
      <c r="EJB50" s="67"/>
      <c r="EJC50" s="67"/>
      <c r="EJD50" s="67"/>
      <c r="EJE50" s="67"/>
      <c r="EJF50" s="67"/>
      <c r="EJG50" s="67"/>
      <c r="EJH50" s="67"/>
      <c r="EJI50" s="67"/>
      <c r="EJJ50" s="67"/>
      <c r="EJK50" s="67"/>
      <c r="EJL50" s="67"/>
      <c r="EJM50" s="67"/>
      <c r="EJN50" s="67"/>
      <c r="EJO50" s="67"/>
      <c r="EJP50" s="67"/>
      <c r="EJQ50" s="67"/>
      <c r="EJR50" s="67"/>
      <c r="EJS50" s="67"/>
      <c r="EJT50" s="67"/>
      <c r="EJU50" s="67"/>
      <c r="EJV50" s="67"/>
      <c r="EJW50" s="67"/>
      <c r="EJX50" s="67"/>
      <c r="EJY50" s="67"/>
      <c r="EJZ50" s="67"/>
      <c r="EKA50" s="67"/>
      <c r="EKB50" s="67"/>
      <c r="EKC50" s="67"/>
      <c r="EKD50" s="67"/>
      <c r="EKE50" s="67"/>
      <c r="EKF50" s="67"/>
      <c r="EKG50" s="67"/>
      <c r="EKH50" s="67"/>
      <c r="EKI50" s="67"/>
      <c r="EKJ50" s="67"/>
      <c r="EKK50" s="67"/>
      <c r="EKL50" s="67"/>
      <c r="EKM50" s="67"/>
      <c r="EKN50" s="67"/>
      <c r="EKO50" s="67"/>
      <c r="EKP50" s="67"/>
      <c r="EKQ50" s="67"/>
      <c r="EKR50" s="67"/>
      <c r="EKS50" s="67"/>
      <c r="EKT50" s="67"/>
      <c r="EKU50" s="67"/>
      <c r="EKV50" s="67"/>
      <c r="EKW50" s="67"/>
      <c r="EKX50" s="67"/>
      <c r="EKY50" s="67"/>
      <c r="EKZ50" s="67"/>
      <c r="ELA50" s="67"/>
      <c r="ELB50" s="67"/>
      <c r="ELC50" s="67"/>
      <c r="ELD50" s="67"/>
      <c r="ELE50" s="67"/>
      <c r="ELF50" s="67"/>
      <c r="ELG50" s="67"/>
      <c r="ELH50" s="67"/>
      <c r="ELI50" s="67"/>
      <c r="ELJ50" s="67"/>
      <c r="ELK50" s="67"/>
      <c r="ELL50" s="67"/>
      <c r="ELM50" s="67"/>
      <c r="ELN50" s="67"/>
      <c r="ELO50" s="67"/>
      <c r="ELP50" s="67"/>
      <c r="ELQ50" s="67"/>
      <c r="ELR50" s="67"/>
      <c r="ELS50" s="67"/>
      <c r="ELT50" s="67"/>
      <c r="ELU50" s="67"/>
      <c r="ELV50" s="67"/>
      <c r="ELW50" s="67"/>
      <c r="ELX50" s="67"/>
      <c r="ELY50" s="67"/>
      <c r="ELZ50" s="67"/>
      <c r="EMA50" s="67"/>
      <c r="EMB50" s="67"/>
      <c r="EMC50" s="67"/>
      <c r="EMD50" s="67"/>
      <c r="EME50" s="67"/>
      <c r="EMF50" s="67"/>
      <c r="EMG50" s="67"/>
      <c r="EMH50" s="67"/>
      <c r="EMI50" s="67"/>
      <c r="EMJ50" s="67"/>
      <c r="EMK50" s="67"/>
      <c r="EML50" s="67"/>
      <c r="EMM50" s="67"/>
      <c r="EMN50" s="67"/>
      <c r="EMO50" s="67"/>
      <c r="EMP50" s="67"/>
      <c r="EMQ50" s="67"/>
      <c r="EMR50" s="67"/>
      <c r="EMS50" s="67"/>
      <c r="EMT50" s="67"/>
      <c r="EMU50" s="67"/>
      <c r="EMV50" s="67"/>
      <c r="EMW50" s="67"/>
      <c r="EMX50" s="67"/>
      <c r="EMY50" s="67"/>
      <c r="EMZ50" s="67"/>
      <c r="ENA50" s="67"/>
      <c r="ENB50" s="67"/>
      <c r="ENC50" s="67"/>
      <c r="END50" s="67"/>
      <c r="ENE50" s="67"/>
      <c r="ENF50" s="67"/>
      <c r="ENG50" s="67"/>
      <c r="ENH50" s="67"/>
      <c r="ENI50" s="67"/>
      <c r="ENJ50" s="67"/>
      <c r="ENK50" s="67"/>
      <c r="ENL50" s="67"/>
      <c r="ENM50" s="67"/>
      <c r="ENN50" s="67"/>
      <c r="ENO50" s="67"/>
      <c r="ENP50" s="67"/>
      <c r="ENQ50" s="67"/>
      <c r="ENR50" s="67"/>
      <c r="ENS50" s="67"/>
      <c r="ENT50" s="67"/>
      <c r="ENU50" s="67"/>
      <c r="ENV50" s="67"/>
      <c r="ENW50" s="67"/>
      <c r="ENX50" s="67"/>
      <c r="ENY50" s="67"/>
      <c r="ENZ50" s="67"/>
      <c r="EOA50" s="67"/>
      <c r="EOB50" s="67"/>
      <c r="EOC50" s="67"/>
      <c r="EOD50" s="67"/>
      <c r="EOE50" s="67"/>
      <c r="EOF50" s="67"/>
      <c r="EOG50" s="67"/>
      <c r="EOH50" s="67"/>
      <c r="EOI50" s="67"/>
      <c r="EOJ50" s="67"/>
      <c r="EOK50" s="67"/>
      <c r="EOL50" s="67"/>
      <c r="EOM50" s="67"/>
      <c r="EON50" s="67"/>
      <c r="EOO50" s="67"/>
      <c r="EOP50" s="67"/>
      <c r="EOQ50" s="67"/>
      <c r="EOR50" s="67"/>
      <c r="EOS50" s="67"/>
      <c r="EOT50" s="67"/>
      <c r="EOU50" s="67"/>
      <c r="EOV50" s="67"/>
      <c r="EOW50" s="67"/>
      <c r="EOX50" s="67"/>
      <c r="EOY50" s="67"/>
      <c r="EOZ50" s="67"/>
      <c r="EPA50" s="67"/>
      <c r="EPB50" s="67"/>
      <c r="EPC50" s="67"/>
      <c r="EPD50" s="67"/>
      <c r="EPE50" s="67"/>
      <c r="EPF50" s="67"/>
      <c r="EPG50" s="67"/>
      <c r="EPH50" s="67"/>
      <c r="EPI50" s="67"/>
      <c r="EPJ50" s="67"/>
      <c r="EPK50" s="67"/>
      <c r="EPL50" s="67"/>
      <c r="EPM50" s="67"/>
      <c r="EPN50" s="67"/>
      <c r="EPO50" s="67"/>
      <c r="EPP50" s="67"/>
      <c r="EPQ50" s="67"/>
      <c r="EPR50" s="67"/>
      <c r="EPS50" s="67"/>
      <c r="EPT50" s="67"/>
      <c r="EPU50" s="67"/>
      <c r="EPV50" s="67"/>
      <c r="EPW50" s="67"/>
      <c r="EPX50" s="67"/>
      <c r="EPY50" s="67"/>
      <c r="EPZ50" s="67"/>
      <c r="EQA50" s="67"/>
      <c r="EQB50" s="67"/>
      <c r="EQC50" s="67"/>
      <c r="EQD50" s="67"/>
      <c r="EQE50" s="67"/>
      <c r="EQF50" s="67"/>
      <c r="EQG50" s="67"/>
      <c r="EQH50" s="67"/>
      <c r="EQI50" s="67"/>
      <c r="EQJ50" s="67"/>
      <c r="EQK50" s="67"/>
      <c r="EQL50" s="67"/>
      <c r="EQM50" s="67"/>
      <c r="EQN50" s="67"/>
      <c r="EQO50" s="67"/>
      <c r="EQP50" s="67"/>
      <c r="EQQ50" s="67"/>
      <c r="EQR50" s="67"/>
      <c r="EQS50" s="67"/>
      <c r="EQT50" s="67"/>
      <c r="EQU50" s="67"/>
      <c r="EQV50" s="67"/>
      <c r="EQW50" s="67"/>
      <c r="EQX50" s="67"/>
      <c r="EQY50" s="67"/>
      <c r="EQZ50" s="67"/>
      <c r="ERA50" s="67"/>
      <c r="ERB50" s="67"/>
      <c r="ERC50" s="67"/>
      <c r="ERD50" s="67"/>
      <c r="ERE50" s="67"/>
      <c r="ERF50" s="67"/>
      <c r="ERG50" s="67"/>
      <c r="ERH50" s="67"/>
      <c r="ERI50" s="67"/>
      <c r="ERJ50" s="67"/>
      <c r="ERK50" s="67"/>
      <c r="ERL50" s="67"/>
      <c r="ERM50" s="67"/>
      <c r="ERN50" s="67"/>
      <c r="ERO50" s="67"/>
      <c r="ERP50" s="67"/>
      <c r="ERQ50" s="67"/>
      <c r="ERR50" s="67"/>
      <c r="ERS50" s="67"/>
      <c r="ERT50" s="67"/>
      <c r="ERU50" s="67"/>
      <c r="ERV50" s="67"/>
      <c r="ERW50" s="67"/>
      <c r="ERX50" s="67"/>
      <c r="ERY50" s="67"/>
      <c r="ERZ50" s="67"/>
      <c r="ESA50" s="67"/>
      <c r="ESB50" s="67"/>
      <c r="ESC50" s="67"/>
      <c r="ESD50" s="67"/>
      <c r="ESE50" s="67"/>
      <c r="ESF50" s="67"/>
      <c r="ESG50" s="67"/>
      <c r="ESH50" s="67"/>
      <c r="ESI50" s="67"/>
      <c r="ESJ50" s="67"/>
      <c r="ESK50" s="67"/>
      <c r="ESL50" s="67"/>
      <c r="ESM50" s="67"/>
      <c r="ESN50" s="67"/>
      <c r="ESO50" s="67"/>
      <c r="ESP50" s="67"/>
      <c r="ESQ50" s="67"/>
      <c r="ESR50" s="67"/>
      <c r="ESS50" s="67"/>
      <c r="EST50" s="67"/>
      <c r="ESU50" s="67"/>
      <c r="ESV50" s="67"/>
      <c r="ESW50" s="67"/>
      <c r="ESX50" s="67"/>
      <c r="ESY50" s="67"/>
      <c r="ESZ50" s="67"/>
      <c r="ETA50" s="67"/>
      <c r="ETB50" s="67"/>
      <c r="ETC50" s="67"/>
      <c r="ETD50" s="67"/>
      <c r="ETE50" s="67"/>
      <c r="ETF50" s="67"/>
      <c r="ETG50" s="67"/>
      <c r="ETH50" s="67"/>
      <c r="ETI50" s="67"/>
      <c r="ETJ50" s="67"/>
      <c r="ETK50" s="67"/>
      <c r="ETL50" s="67"/>
      <c r="ETM50" s="67"/>
      <c r="ETN50" s="67"/>
      <c r="ETO50" s="67"/>
      <c r="ETP50" s="67"/>
      <c r="ETQ50" s="67"/>
      <c r="ETR50" s="67"/>
      <c r="ETS50" s="67"/>
      <c r="ETT50" s="67"/>
      <c r="ETU50" s="67"/>
      <c r="ETV50" s="67"/>
      <c r="ETW50" s="67"/>
      <c r="ETX50" s="67"/>
      <c r="ETY50" s="67"/>
      <c r="ETZ50" s="67"/>
      <c r="EUA50" s="67"/>
      <c r="EUB50" s="67"/>
      <c r="EUC50" s="67"/>
      <c r="EUD50" s="67"/>
      <c r="EUE50" s="67"/>
      <c r="EUF50" s="67"/>
      <c r="EUG50" s="67"/>
      <c r="EUH50" s="67"/>
      <c r="EUI50" s="67"/>
      <c r="EUJ50" s="67"/>
      <c r="EUK50" s="67"/>
      <c r="EUL50" s="67"/>
      <c r="EUM50" s="67"/>
      <c r="EUN50" s="67"/>
      <c r="EUO50" s="67"/>
      <c r="EUP50" s="67"/>
      <c r="EUQ50" s="67"/>
      <c r="EUR50" s="67"/>
      <c r="EUS50" s="67"/>
      <c r="EUT50" s="67"/>
      <c r="EUU50" s="67"/>
      <c r="EUV50" s="67"/>
      <c r="EUW50" s="67"/>
      <c r="EUX50" s="67"/>
      <c r="EUY50" s="67"/>
      <c r="EUZ50" s="67"/>
      <c r="EVA50" s="67"/>
      <c r="EVB50" s="67"/>
      <c r="EVC50" s="67"/>
      <c r="EVD50" s="67"/>
      <c r="EVE50" s="67"/>
      <c r="EVF50" s="67"/>
      <c r="EVG50" s="67"/>
      <c r="EVH50" s="67"/>
      <c r="EVI50" s="67"/>
      <c r="EVJ50" s="67"/>
      <c r="EVK50" s="67"/>
      <c r="EVL50" s="67"/>
      <c r="EVM50" s="67"/>
      <c r="EVN50" s="67"/>
      <c r="EVO50" s="67"/>
      <c r="EVP50" s="67"/>
      <c r="EVQ50" s="67"/>
      <c r="EVR50" s="67"/>
      <c r="EVS50" s="67"/>
      <c r="EVT50" s="67"/>
      <c r="EVU50" s="67"/>
      <c r="EVV50" s="67"/>
      <c r="EVW50" s="67"/>
      <c r="EVX50" s="67"/>
      <c r="EVY50" s="67"/>
      <c r="EVZ50" s="67"/>
      <c r="EWA50" s="67"/>
      <c r="EWB50" s="67"/>
      <c r="EWC50" s="67"/>
      <c r="EWD50" s="67"/>
      <c r="EWE50" s="67"/>
      <c r="EWF50" s="67"/>
      <c r="EWG50" s="67"/>
      <c r="EWH50" s="67"/>
      <c r="EWI50" s="67"/>
      <c r="EWJ50" s="67"/>
      <c r="EWK50" s="67"/>
      <c r="EWL50" s="67"/>
      <c r="EWM50" s="67"/>
      <c r="EWN50" s="67"/>
      <c r="EWO50" s="67"/>
      <c r="EWP50" s="67"/>
      <c r="EWQ50" s="67"/>
      <c r="EWR50" s="67"/>
      <c r="EWS50" s="67"/>
      <c r="EWT50" s="67"/>
      <c r="EWU50" s="67"/>
      <c r="EWV50" s="67"/>
      <c r="EWW50" s="67"/>
      <c r="EWX50" s="67"/>
      <c r="EWY50" s="67"/>
      <c r="EWZ50" s="67"/>
      <c r="EXA50" s="67"/>
      <c r="EXB50" s="67"/>
      <c r="EXC50" s="67"/>
      <c r="EXD50" s="67"/>
      <c r="EXE50" s="67"/>
      <c r="EXF50" s="67"/>
      <c r="EXG50" s="67"/>
      <c r="EXH50" s="67"/>
      <c r="EXI50" s="67"/>
      <c r="EXJ50" s="67"/>
      <c r="EXK50" s="67"/>
      <c r="EXL50" s="67"/>
      <c r="EXM50" s="67"/>
      <c r="EXN50" s="67"/>
      <c r="EXO50" s="67"/>
      <c r="EXP50" s="67"/>
      <c r="EXQ50" s="67"/>
      <c r="EXR50" s="67"/>
      <c r="EXS50" s="67"/>
      <c r="EXT50" s="67"/>
      <c r="EXU50" s="67"/>
      <c r="EXV50" s="67"/>
      <c r="EXW50" s="67"/>
      <c r="EXX50" s="67"/>
      <c r="EXY50" s="67"/>
      <c r="EXZ50" s="67"/>
      <c r="EYA50" s="67"/>
      <c r="EYB50" s="67"/>
      <c r="EYC50" s="67"/>
      <c r="EYD50" s="67"/>
      <c r="EYE50" s="67"/>
      <c r="EYF50" s="67"/>
      <c r="EYG50" s="67"/>
      <c r="EYH50" s="67"/>
      <c r="EYI50" s="67"/>
      <c r="EYJ50" s="67"/>
      <c r="EYK50" s="67"/>
      <c r="EYL50" s="67"/>
      <c r="EYM50" s="67"/>
      <c r="EYN50" s="67"/>
      <c r="EYO50" s="67"/>
      <c r="EYP50" s="67"/>
      <c r="EYQ50" s="67"/>
      <c r="EYR50" s="67"/>
      <c r="EYS50" s="67"/>
      <c r="EYT50" s="67"/>
      <c r="EYU50" s="67"/>
      <c r="EYV50" s="67"/>
      <c r="EYW50" s="67"/>
      <c r="EYX50" s="67"/>
      <c r="EYY50" s="67"/>
      <c r="EYZ50" s="67"/>
      <c r="EZA50" s="67"/>
      <c r="EZB50" s="67"/>
      <c r="EZC50" s="67"/>
      <c r="EZD50" s="67"/>
      <c r="EZE50" s="67"/>
      <c r="EZF50" s="67"/>
      <c r="EZG50" s="67"/>
      <c r="EZH50" s="67"/>
      <c r="EZI50" s="67"/>
      <c r="EZJ50" s="67"/>
      <c r="EZK50" s="67"/>
      <c r="EZL50" s="67"/>
      <c r="EZM50" s="67"/>
      <c r="EZN50" s="67"/>
      <c r="EZO50" s="67"/>
      <c r="EZP50" s="67"/>
      <c r="EZQ50" s="67"/>
      <c r="EZR50" s="67"/>
      <c r="EZS50" s="67"/>
      <c r="EZT50" s="67"/>
      <c r="EZU50" s="67"/>
      <c r="EZV50" s="67"/>
      <c r="EZW50" s="67"/>
      <c r="EZX50" s="67"/>
      <c r="EZY50" s="67"/>
      <c r="EZZ50" s="67"/>
      <c r="FAA50" s="67"/>
      <c r="FAB50" s="67"/>
      <c r="FAC50" s="67"/>
      <c r="FAD50" s="67"/>
      <c r="FAE50" s="67"/>
      <c r="FAF50" s="67"/>
      <c r="FAG50" s="67"/>
      <c r="FAH50" s="67"/>
      <c r="FAI50" s="67"/>
      <c r="FAJ50" s="67"/>
      <c r="FAK50" s="67"/>
      <c r="FAL50" s="67"/>
      <c r="FAM50" s="67"/>
      <c r="FAN50" s="67"/>
      <c r="FAO50" s="67"/>
      <c r="FAP50" s="67"/>
      <c r="FAQ50" s="67"/>
      <c r="FAR50" s="67"/>
      <c r="FAS50" s="67"/>
      <c r="FAT50" s="67"/>
      <c r="FAU50" s="67"/>
      <c r="FAV50" s="67"/>
      <c r="FAW50" s="67"/>
      <c r="FAX50" s="67"/>
      <c r="FAY50" s="67"/>
      <c r="FAZ50" s="67"/>
      <c r="FBA50" s="67"/>
      <c r="FBB50" s="67"/>
      <c r="FBC50" s="67"/>
      <c r="FBD50" s="67"/>
      <c r="FBE50" s="67"/>
      <c r="FBF50" s="67"/>
      <c r="FBG50" s="67"/>
      <c r="FBH50" s="67"/>
      <c r="FBI50" s="67"/>
      <c r="FBJ50" s="67"/>
      <c r="FBK50" s="67"/>
      <c r="FBL50" s="67"/>
      <c r="FBM50" s="67"/>
      <c r="FBN50" s="67"/>
      <c r="FBO50" s="67"/>
      <c r="FBP50" s="67"/>
      <c r="FBQ50" s="67"/>
      <c r="FBR50" s="67"/>
      <c r="FBS50" s="67"/>
      <c r="FBT50" s="67"/>
      <c r="FBU50" s="67"/>
      <c r="FBV50" s="67"/>
      <c r="FBW50" s="67"/>
      <c r="FBX50" s="67"/>
      <c r="FBY50" s="67"/>
      <c r="FBZ50" s="67"/>
      <c r="FCA50" s="67"/>
      <c r="FCB50" s="67"/>
      <c r="FCC50" s="67"/>
      <c r="FCD50" s="67"/>
      <c r="FCE50" s="67"/>
      <c r="FCF50" s="67"/>
      <c r="FCG50" s="67"/>
      <c r="FCH50" s="67"/>
      <c r="FCI50" s="67"/>
      <c r="FCJ50" s="67"/>
      <c r="FCK50" s="67"/>
      <c r="FCL50" s="67"/>
      <c r="FCM50" s="67"/>
      <c r="FCN50" s="67"/>
      <c r="FCO50" s="67"/>
      <c r="FCP50" s="67"/>
      <c r="FCQ50" s="67"/>
      <c r="FCR50" s="67"/>
      <c r="FCS50" s="67"/>
      <c r="FCT50" s="67"/>
      <c r="FCU50" s="67"/>
      <c r="FCV50" s="67"/>
      <c r="FCW50" s="67"/>
      <c r="FCX50" s="67"/>
      <c r="FCY50" s="67"/>
      <c r="FCZ50" s="67"/>
      <c r="FDA50" s="67"/>
      <c r="FDB50" s="67"/>
      <c r="FDC50" s="67"/>
      <c r="FDD50" s="67"/>
      <c r="FDE50" s="67"/>
      <c r="FDF50" s="67"/>
      <c r="FDG50" s="67"/>
      <c r="FDH50" s="67"/>
      <c r="FDI50" s="67"/>
      <c r="FDJ50" s="67"/>
      <c r="FDK50" s="67"/>
      <c r="FDL50" s="67"/>
      <c r="FDM50" s="67"/>
      <c r="FDN50" s="67"/>
      <c r="FDO50" s="67"/>
      <c r="FDP50" s="67"/>
      <c r="FDQ50" s="67"/>
      <c r="FDR50" s="67"/>
      <c r="FDS50" s="67"/>
      <c r="FDT50" s="67"/>
      <c r="FDU50" s="67"/>
      <c r="FDV50" s="67"/>
      <c r="FDW50" s="67"/>
      <c r="FDX50" s="67"/>
      <c r="FDY50" s="67"/>
      <c r="FDZ50" s="67"/>
      <c r="FEA50" s="67"/>
      <c r="FEB50" s="67"/>
      <c r="FEC50" s="67"/>
      <c r="FED50" s="67"/>
      <c r="FEE50" s="67"/>
      <c r="FEF50" s="67"/>
      <c r="FEG50" s="67"/>
      <c r="FEH50" s="67"/>
      <c r="FEI50" s="67"/>
      <c r="FEJ50" s="67"/>
      <c r="FEK50" s="67"/>
      <c r="FEL50" s="67"/>
      <c r="FEM50" s="67"/>
      <c r="FEN50" s="67"/>
      <c r="FEO50" s="67"/>
      <c r="FEP50" s="67"/>
      <c r="FEQ50" s="67"/>
      <c r="FER50" s="67"/>
      <c r="FES50" s="67"/>
      <c r="FET50" s="67"/>
      <c r="FEU50" s="67"/>
      <c r="FEV50" s="67"/>
      <c r="FEW50" s="67"/>
      <c r="FEX50" s="67"/>
      <c r="FEY50" s="67"/>
      <c r="FEZ50" s="67"/>
      <c r="FFA50" s="67"/>
      <c r="FFB50" s="67"/>
      <c r="FFC50" s="67"/>
      <c r="FFD50" s="67"/>
      <c r="FFE50" s="67"/>
      <c r="FFF50" s="67"/>
      <c r="FFG50" s="67"/>
      <c r="FFH50" s="67"/>
      <c r="FFI50" s="67"/>
      <c r="FFJ50" s="67"/>
      <c r="FFK50" s="67"/>
      <c r="FFL50" s="67"/>
      <c r="FFM50" s="67"/>
      <c r="FFN50" s="67"/>
      <c r="FFO50" s="67"/>
      <c r="FFP50" s="67"/>
      <c r="FFQ50" s="67"/>
      <c r="FFR50" s="67"/>
      <c r="FFS50" s="67"/>
      <c r="FFT50" s="67"/>
      <c r="FFU50" s="67"/>
      <c r="FFV50" s="67"/>
      <c r="FFW50" s="67"/>
      <c r="FFX50" s="67"/>
      <c r="FFY50" s="67"/>
      <c r="FFZ50" s="67"/>
      <c r="FGA50" s="67"/>
      <c r="FGB50" s="67"/>
      <c r="FGC50" s="67"/>
      <c r="FGD50" s="67"/>
      <c r="FGE50" s="67"/>
      <c r="FGF50" s="67"/>
      <c r="FGG50" s="67"/>
      <c r="FGH50" s="67"/>
      <c r="FGI50" s="67"/>
      <c r="FGJ50" s="67"/>
      <c r="FGK50" s="67"/>
      <c r="FGL50" s="67"/>
      <c r="FGM50" s="67"/>
      <c r="FGN50" s="67"/>
      <c r="FGO50" s="67"/>
      <c r="FGP50" s="67"/>
      <c r="FGQ50" s="67"/>
      <c r="FGR50" s="67"/>
      <c r="FGS50" s="67"/>
      <c r="FGT50" s="67"/>
      <c r="FGU50" s="67"/>
      <c r="FGV50" s="67"/>
      <c r="FGW50" s="67"/>
      <c r="FGX50" s="67"/>
      <c r="FGY50" s="67"/>
      <c r="FGZ50" s="67"/>
      <c r="FHA50" s="67"/>
      <c r="FHB50" s="67"/>
      <c r="FHC50" s="67"/>
      <c r="FHD50" s="67"/>
      <c r="FHE50" s="67"/>
      <c r="FHF50" s="67"/>
      <c r="FHG50" s="67"/>
      <c r="FHH50" s="67"/>
      <c r="FHI50" s="67"/>
      <c r="FHJ50" s="67"/>
      <c r="FHK50" s="67"/>
      <c r="FHL50" s="67"/>
      <c r="FHM50" s="67"/>
      <c r="FHN50" s="67"/>
      <c r="FHO50" s="67"/>
      <c r="FHP50" s="67"/>
      <c r="FHQ50" s="67"/>
      <c r="FHR50" s="67"/>
      <c r="FHS50" s="67"/>
      <c r="FHT50" s="67"/>
      <c r="FHU50" s="67"/>
      <c r="FHV50" s="67"/>
      <c r="FHW50" s="67"/>
      <c r="FHX50" s="67"/>
      <c r="FHY50" s="67"/>
      <c r="FHZ50" s="67"/>
      <c r="FIA50" s="67"/>
      <c r="FIB50" s="67"/>
      <c r="FIC50" s="67"/>
      <c r="FID50" s="67"/>
      <c r="FIE50" s="67"/>
      <c r="FIF50" s="67"/>
      <c r="FIG50" s="67"/>
      <c r="FIH50" s="67"/>
      <c r="FII50" s="67"/>
      <c r="FIJ50" s="67"/>
      <c r="FIK50" s="67"/>
      <c r="FIL50" s="67"/>
      <c r="FIM50" s="67"/>
      <c r="FIN50" s="67"/>
      <c r="FIO50" s="67"/>
      <c r="FIP50" s="67"/>
      <c r="FIQ50" s="67"/>
      <c r="FIR50" s="67"/>
      <c r="FIS50" s="67"/>
      <c r="FIT50" s="67"/>
      <c r="FIU50" s="67"/>
      <c r="FIV50" s="67"/>
      <c r="FIW50" s="67"/>
      <c r="FIX50" s="67"/>
      <c r="FIY50" s="67"/>
      <c r="FIZ50" s="67"/>
      <c r="FJA50" s="67"/>
      <c r="FJB50" s="67"/>
      <c r="FJC50" s="67"/>
      <c r="FJD50" s="67"/>
      <c r="FJE50" s="67"/>
      <c r="FJF50" s="67"/>
      <c r="FJG50" s="67"/>
      <c r="FJH50" s="67"/>
      <c r="FJI50" s="67"/>
      <c r="FJJ50" s="67"/>
      <c r="FJK50" s="67"/>
      <c r="FJL50" s="67"/>
      <c r="FJM50" s="67"/>
      <c r="FJN50" s="67"/>
      <c r="FJO50" s="67"/>
      <c r="FJP50" s="67"/>
      <c r="FJQ50" s="67"/>
      <c r="FJR50" s="67"/>
      <c r="FJS50" s="67"/>
      <c r="FJT50" s="67"/>
      <c r="FJU50" s="67"/>
      <c r="FJV50" s="67"/>
      <c r="FJW50" s="67"/>
      <c r="FJX50" s="67"/>
      <c r="FJY50" s="67"/>
      <c r="FJZ50" s="67"/>
      <c r="FKA50" s="67"/>
      <c r="FKB50" s="67"/>
      <c r="FKC50" s="67"/>
      <c r="FKD50" s="67"/>
      <c r="FKE50" s="67"/>
      <c r="FKF50" s="67"/>
      <c r="FKG50" s="67"/>
      <c r="FKH50" s="67"/>
      <c r="FKI50" s="67"/>
      <c r="FKJ50" s="67"/>
      <c r="FKK50" s="67"/>
      <c r="FKL50" s="67"/>
      <c r="FKM50" s="67"/>
      <c r="FKN50" s="67"/>
      <c r="FKO50" s="67"/>
      <c r="FKP50" s="67"/>
      <c r="FKQ50" s="67"/>
      <c r="FKR50" s="67"/>
      <c r="FKS50" s="67"/>
      <c r="FKT50" s="67"/>
      <c r="FKU50" s="67"/>
      <c r="FKV50" s="67"/>
      <c r="FKW50" s="67"/>
      <c r="FKX50" s="67"/>
      <c r="FKY50" s="67"/>
      <c r="FKZ50" s="67"/>
      <c r="FLA50" s="67"/>
      <c r="FLB50" s="67"/>
      <c r="FLC50" s="67"/>
      <c r="FLD50" s="67"/>
      <c r="FLE50" s="67"/>
      <c r="FLF50" s="67"/>
      <c r="FLG50" s="67"/>
      <c r="FLH50" s="67"/>
      <c r="FLI50" s="67"/>
      <c r="FLJ50" s="67"/>
      <c r="FLK50" s="67"/>
      <c r="FLL50" s="67"/>
      <c r="FLM50" s="67"/>
      <c r="FLN50" s="67"/>
      <c r="FLO50" s="67"/>
      <c r="FLP50" s="67"/>
      <c r="FLQ50" s="67"/>
      <c r="FLR50" s="67"/>
      <c r="FLS50" s="67"/>
      <c r="FLT50" s="67"/>
      <c r="FLU50" s="67"/>
      <c r="FLV50" s="67"/>
      <c r="FLW50" s="67"/>
      <c r="FLX50" s="67"/>
      <c r="FLY50" s="67"/>
      <c r="FLZ50" s="67"/>
      <c r="FMA50" s="67"/>
      <c r="FMB50" s="67"/>
      <c r="FMC50" s="67"/>
      <c r="FMD50" s="67"/>
      <c r="FME50" s="67"/>
      <c r="FMF50" s="67"/>
      <c r="FMG50" s="67"/>
      <c r="FMH50" s="67"/>
      <c r="FMI50" s="67"/>
      <c r="FMJ50" s="67"/>
      <c r="FMK50" s="67"/>
      <c r="FML50" s="67"/>
      <c r="FMM50" s="67"/>
      <c r="FMN50" s="67"/>
      <c r="FMO50" s="67"/>
      <c r="FMP50" s="67"/>
      <c r="FMQ50" s="67"/>
      <c r="FMR50" s="67"/>
      <c r="FMS50" s="67"/>
      <c r="FMT50" s="67"/>
      <c r="FMU50" s="67"/>
      <c r="FMV50" s="67"/>
      <c r="FMW50" s="67"/>
      <c r="FMX50" s="67"/>
      <c r="FMY50" s="67"/>
      <c r="FMZ50" s="67"/>
      <c r="FNA50" s="67"/>
      <c r="FNB50" s="67"/>
      <c r="FNC50" s="67"/>
      <c r="FND50" s="67"/>
      <c r="FNE50" s="67"/>
      <c r="FNF50" s="67"/>
      <c r="FNG50" s="67"/>
      <c r="FNH50" s="67"/>
      <c r="FNI50" s="67"/>
      <c r="FNJ50" s="67"/>
      <c r="FNK50" s="67"/>
      <c r="FNL50" s="67"/>
      <c r="FNM50" s="67"/>
      <c r="FNN50" s="67"/>
      <c r="FNO50" s="67"/>
      <c r="FNP50" s="67"/>
      <c r="FNQ50" s="67"/>
      <c r="FNR50" s="67"/>
      <c r="FNS50" s="67"/>
      <c r="FNT50" s="67"/>
      <c r="FNU50" s="67"/>
      <c r="FNV50" s="67"/>
      <c r="FNW50" s="67"/>
      <c r="FNX50" s="67"/>
      <c r="FNY50" s="67"/>
      <c r="FNZ50" s="67"/>
      <c r="FOA50" s="67"/>
      <c r="FOB50" s="67"/>
      <c r="FOC50" s="67"/>
      <c r="FOD50" s="67"/>
      <c r="FOE50" s="67"/>
      <c r="FOF50" s="67"/>
      <c r="FOG50" s="67"/>
      <c r="FOH50" s="67"/>
      <c r="FOI50" s="67"/>
      <c r="FOJ50" s="67"/>
      <c r="FOK50" s="67"/>
      <c r="FOL50" s="67"/>
      <c r="FOM50" s="67"/>
      <c r="FON50" s="67"/>
      <c r="FOO50" s="67"/>
      <c r="FOP50" s="67"/>
      <c r="FOQ50" s="67"/>
      <c r="FOR50" s="67"/>
      <c r="FOS50" s="67"/>
      <c r="FOT50" s="67"/>
      <c r="FOU50" s="67"/>
      <c r="FOV50" s="67"/>
      <c r="FOW50" s="67"/>
      <c r="FOX50" s="67"/>
      <c r="FOY50" s="67"/>
      <c r="FOZ50" s="67"/>
      <c r="FPA50" s="67"/>
      <c r="FPB50" s="67"/>
      <c r="FPC50" s="67"/>
      <c r="FPD50" s="67"/>
      <c r="FPE50" s="67"/>
      <c r="FPF50" s="67"/>
      <c r="FPG50" s="67"/>
      <c r="FPH50" s="67"/>
      <c r="FPI50" s="67"/>
      <c r="FPJ50" s="67"/>
      <c r="FPK50" s="67"/>
      <c r="FPL50" s="67"/>
      <c r="FPM50" s="67"/>
      <c r="FPN50" s="67"/>
      <c r="FPO50" s="67"/>
      <c r="FPP50" s="67"/>
      <c r="FPQ50" s="67"/>
      <c r="FPR50" s="67"/>
      <c r="FPS50" s="67"/>
      <c r="FPT50" s="67"/>
      <c r="FPU50" s="67"/>
      <c r="FPV50" s="67"/>
      <c r="FPW50" s="67"/>
      <c r="FPX50" s="67"/>
      <c r="FPY50" s="67"/>
      <c r="FPZ50" s="67"/>
      <c r="FQA50" s="67"/>
      <c r="FQB50" s="67"/>
      <c r="FQC50" s="67"/>
      <c r="FQD50" s="67"/>
      <c r="FQE50" s="67"/>
      <c r="FQF50" s="67"/>
      <c r="FQG50" s="67"/>
      <c r="FQH50" s="67"/>
      <c r="FQI50" s="67"/>
      <c r="FQJ50" s="67"/>
      <c r="FQK50" s="67"/>
      <c r="FQL50" s="67"/>
      <c r="FQM50" s="67"/>
      <c r="FQN50" s="67"/>
      <c r="FQO50" s="67"/>
      <c r="FQP50" s="67"/>
      <c r="FQQ50" s="67"/>
      <c r="FQR50" s="67"/>
      <c r="FQS50" s="67"/>
      <c r="FQT50" s="67"/>
      <c r="FQU50" s="67"/>
      <c r="FQV50" s="67"/>
      <c r="FQW50" s="67"/>
      <c r="FQX50" s="67"/>
      <c r="FQY50" s="67"/>
      <c r="FQZ50" s="67"/>
      <c r="FRA50" s="67"/>
      <c r="FRB50" s="67"/>
      <c r="FRC50" s="67"/>
      <c r="FRD50" s="67"/>
      <c r="FRE50" s="67"/>
      <c r="FRF50" s="67"/>
      <c r="FRG50" s="67"/>
      <c r="FRH50" s="67"/>
      <c r="FRI50" s="67"/>
      <c r="FRJ50" s="67"/>
      <c r="FRK50" s="67"/>
      <c r="FRL50" s="67"/>
      <c r="FRM50" s="67"/>
      <c r="FRN50" s="67"/>
      <c r="FRO50" s="67"/>
      <c r="FRP50" s="67"/>
      <c r="FRQ50" s="67"/>
      <c r="FRR50" s="67"/>
      <c r="FRS50" s="67"/>
      <c r="FRT50" s="67"/>
      <c r="FRU50" s="67"/>
      <c r="FRV50" s="67"/>
      <c r="FRW50" s="67"/>
      <c r="FRX50" s="67"/>
      <c r="FRY50" s="67"/>
      <c r="FRZ50" s="67"/>
      <c r="FSA50" s="67"/>
      <c r="FSB50" s="67"/>
      <c r="FSC50" s="67"/>
      <c r="FSD50" s="67"/>
      <c r="FSE50" s="67"/>
      <c r="FSF50" s="67"/>
      <c r="FSG50" s="67"/>
      <c r="FSH50" s="67"/>
      <c r="FSI50" s="67"/>
      <c r="FSJ50" s="67"/>
      <c r="FSK50" s="67"/>
      <c r="FSL50" s="67"/>
      <c r="FSM50" s="67"/>
      <c r="FSN50" s="67"/>
      <c r="FSO50" s="67"/>
      <c r="FSP50" s="67"/>
      <c r="FSQ50" s="67"/>
      <c r="FSR50" s="67"/>
      <c r="FSS50" s="67"/>
      <c r="FST50" s="67"/>
      <c r="FSU50" s="67"/>
      <c r="FSV50" s="67"/>
      <c r="FSW50" s="67"/>
      <c r="FSX50" s="67"/>
      <c r="FSY50" s="67"/>
      <c r="FSZ50" s="67"/>
      <c r="FTA50" s="67"/>
      <c r="FTB50" s="67"/>
      <c r="FTC50" s="67"/>
      <c r="FTD50" s="67"/>
      <c r="FTE50" s="67"/>
      <c r="FTF50" s="67"/>
      <c r="FTG50" s="67"/>
      <c r="FTH50" s="67"/>
      <c r="FTI50" s="67"/>
      <c r="FTJ50" s="67"/>
      <c r="FTK50" s="67"/>
      <c r="FTL50" s="67"/>
      <c r="FTM50" s="67"/>
      <c r="FTN50" s="67"/>
      <c r="FTO50" s="67"/>
      <c r="FTP50" s="67"/>
      <c r="FTQ50" s="67"/>
      <c r="FTR50" s="67"/>
      <c r="FTS50" s="67"/>
      <c r="FTT50" s="67"/>
      <c r="FTU50" s="67"/>
      <c r="FTV50" s="67"/>
      <c r="FTW50" s="67"/>
      <c r="FTX50" s="67"/>
      <c r="FTY50" s="67"/>
      <c r="FTZ50" s="67"/>
      <c r="FUA50" s="67"/>
      <c r="FUB50" s="67"/>
      <c r="FUC50" s="67"/>
      <c r="FUD50" s="67"/>
      <c r="FUE50" s="67"/>
      <c r="FUF50" s="67"/>
      <c r="FUG50" s="67"/>
      <c r="FUH50" s="67"/>
      <c r="FUI50" s="67"/>
      <c r="FUJ50" s="67"/>
      <c r="FUK50" s="67"/>
      <c r="FUL50" s="67"/>
      <c r="FUM50" s="67"/>
      <c r="FUN50" s="67"/>
      <c r="FUO50" s="67"/>
      <c r="FUP50" s="67"/>
      <c r="FUQ50" s="67"/>
      <c r="FUR50" s="67"/>
      <c r="FUS50" s="67"/>
      <c r="FUT50" s="67"/>
      <c r="FUU50" s="67"/>
      <c r="FUV50" s="67"/>
      <c r="FUW50" s="67"/>
      <c r="FUX50" s="67"/>
      <c r="FUY50" s="67"/>
      <c r="FUZ50" s="67"/>
      <c r="FVA50" s="67"/>
      <c r="FVB50" s="67"/>
      <c r="FVC50" s="67"/>
      <c r="FVD50" s="67"/>
      <c r="FVE50" s="67"/>
      <c r="FVF50" s="67"/>
      <c r="FVG50" s="67"/>
      <c r="FVH50" s="67"/>
      <c r="FVI50" s="67"/>
      <c r="FVJ50" s="67"/>
      <c r="FVK50" s="67"/>
      <c r="FVL50" s="67"/>
      <c r="FVM50" s="67"/>
      <c r="FVN50" s="67"/>
      <c r="FVO50" s="67"/>
      <c r="FVP50" s="67"/>
      <c r="FVQ50" s="67"/>
      <c r="FVR50" s="67"/>
      <c r="FVS50" s="67"/>
      <c r="FVT50" s="67"/>
      <c r="FVU50" s="67"/>
      <c r="FVV50" s="67"/>
      <c r="FVW50" s="67"/>
      <c r="FVX50" s="67"/>
      <c r="FVY50" s="67"/>
      <c r="FVZ50" s="67"/>
      <c r="FWA50" s="67"/>
      <c r="FWB50" s="67"/>
      <c r="FWC50" s="67"/>
      <c r="FWD50" s="67"/>
      <c r="FWE50" s="67"/>
      <c r="FWF50" s="67"/>
      <c r="FWG50" s="67"/>
      <c r="FWH50" s="67"/>
      <c r="FWI50" s="67"/>
      <c r="FWJ50" s="67"/>
      <c r="FWK50" s="67"/>
      <c r="FWL50" s="67"/>
      <c r="FWM50" s="67"/>
      <c r="FWN50" s="67"/>
      <c r="FWO50" s="67"/>
      <c r="FWP50" s="67"/>
      <c r="FWQ50" s="67"/>
      <c r="FWR50" s="67"/>
      <c r="FWS50" s="67"/>
      <c r="FWT50" s="67"/>
      <c r="FWU50" s="67"/>
      <c r="FWV50" s="67"/>
      <c r="FWW50" s="67"/>
      <c r="FWX50" s="67"/>
      <c r="FWY50" s="67"/>
      <c r="FWZ50" s="67"/>
      <c r="FXA50" s="67"/>
      <c r="FXB50" s="67"/>
      <c r="FXC50" s="67"/>
      <c r="FXD50" s="67"/>
      <c r="FXE50" s="67"/>
      <c r="FXF50" s="67"/>
      <c r="FXG50" s="67"/>
      <c r="FXH50" s="67"/>
      <c r="FXI50" s="67"/>
      <c r="FXJ50" s="67"/>
      <c r="FXK50" s="67"/>
      <c r="FXL50" s="67"/>
      <c r="FXM50" s="67"/>
      <c r="FXN50" s="67"/>
      <c r="FXO50" s="67"/>
      <c r="FXP50" s="67"/>
      <c r="FXQ50" s="67"/>
      <c r="FXR50" s="67"/>
      <c r="FXS50" s="67"/>
      <c r="FXT50" s="67"/>
      <c r="FXU50" s="67"/>
      <c r="FXV50" s="67"/>
      <c r="FXW50" s="67"/>
      <c r="FXX50" s="67"/>
      <c r="FXY50" s="67"/>
      <c r="FXZ50" s="67"/>
      <c r="FYA50" s="67"/>
      <c r="FYB50" s="67"/>
      <c r="FYC50" s="67"/>
      <c r="FYD50" s="67"/>
      <c r="FYE50" s="67"/>
      <c r="FYF50" s="67"/>
      <c r="FYG50" s="67"/>
      <c r="FYH50" s="67"/>
      <c r="FYI50" s="67"/>
      <c r="FYJ50" s="67"/>
      <c r="FYK50" s="67"/>
      <c r="FYL50" s="67"/>
      <c r="FYM50" s="67"/>
      <c r="FYN50" s="67"/>
      <c r="FYO50" s="67"/>
      <c r="FYP50" s="67"/>
      <c r="FYQ50" s="67"/>
      <c r="FYR50" s="67"/>
      <c r="FYS50" s="67"/>
      <c r="FYT50" s="67"/>
      <c r="FYU50" s="67"/>
      <c r="FYV50" s="67"/>
      <c r="FYW50" s="67"/>
      <c r="FYX50" s="67"/>
      <c r="FYY50" s="67"/>
      <c r="FYZ50" s="67"/>
      <c r="FZA50" s="67"/>
      <c r="FZB50" s="67"/>
      <c r="FZC50" s="67"/>
      <c r="FZD50" s="67"/>
      <c r="FZE50" s="67"/>
      <c r="FZF50" s="67"/>
      <c r="FZG50" s="67"/>
      <c r="FZH50" s="67"/>
      <c r="FZI50" s="67"/>
      <c r="FZJ50" s="67"/>
      <c r="FZK50" s="67"/>
      <c r="FZL50" s="67"/>
      <c r="FZM50" s="67"/>
      <c r="FZN50" s="67"/>
      <c r="FZO50" s="67"/>
      <c r="FZP50" s="67"/>
      <c r="FZQ50" s="67"/>
      <c r="FZR50" s="67"/>
      <c r="FZS50" s="67"/>
      <c r="FZT50" s="67"/>
      <c r="FZU50" s="67"/>
      <c r="FZV50" s="67"/>
      <c r="FZW50" s="67"/>
      <c r="FZX50" s="67"/>
      <c r="FZY50" s="67"/>
      <c r="FZZ50" s="67"/>
      <c r="GAA50" s="67"/>
      <c r="GAB50" s="67"/>
      <c r="GAC50" s="67"/>
      <c r="GAD50" s="67"/>
      <c r="GAE50" s="67"/>
      <c r="GAF50" s="67"/>
      <c r="GAG50" s="67"/>
      <c r="GAH50" s="67"/>
      <c r="GAI50" s="67"/>
      <c r="GAJ50" s="67"/>
      <c r="GAK50" s="67"/>
      <c r="GAL50" s="67"/>
      <c r="GAM50" s="67"/>
      <c r="GAN50" s="67"/>
      <c r="GAO50" s="67"/>
      <c r="GAP50" s="67"/>
      <c r="GAQ50" s="67"/>
      <c r="GAR50" s="67"/>
      <c r="GAS50" s="67"/>
      <c r="GAT50" s="67"/>
      <c r="GAU50" s="67"/>
      <c r="GAV50" s="67"/>
      <c r="GAW50" s="67"/>
      <c r="GAX50" s="67"/>
      <c r="GAY50" s="67"/>
      <c r="GAZ50" s="67"/>
      <c r="GBA50" s="67"/>
      <c r="GBB50" s="67"/>
      <c r="GBC50" s="67"/>
      <c r="GBD50" s="67"/>
      <c r="GBE50" s="67"/>
      <c r="GBF50" s="67"/>
      <c r="GBG50" s="67"/>
      <c r="GBH50" s="67"/>
      <c r="GBI50" s="67"/>
      <c r="GBJ50" s="67"/>
      <c r="GBK50" s="67"/>
      <c r="GBL50" s="67"/>
      <c r="GBM50" s="67"/>
      <c r="GBN50" s="67"/>
      <c r="GBO50" s="67"/>
      <c r="GBP50" s="67"/>
      <c r="GBQ50" s="67"/>
      <c r="GBR50" s="67"/>
      <c r="GBS50" s="67"/>
      <c r="GBT50" s="67"/>
      <c r="GBU50" s="67"/>
      <c r="GBV50" s="67"/>
      <c r="GBW50" s="67"/>
      <c r="GBX50" s="67"/>
      <c r="GBY50" s="67"/>
      <c r="GBZ50" s="67"/>
      <c r="GCA50" s="67"/>
      <c r="GCB50" s="67"/>
      <c r="GCC50" s="67"/>
      <c r="GCD50" s="67"/>
      <c r="GCE50" s="67"/>
      <c r="GCF50" s="67"/>
      <c r="GCG50" s="67"/>
      <c r="GCH50" s="67"/>
      <c r="GCI50" s="67"/>
      <c r="GCJ50" s="67"/>
      <c r="GCK50" s="67"/>
      <c r="GCL50" s="67"/>
      <c r="GCM50" s="67"/>
      <c r="GCN50" s="67"/>
      <c r="GCO50" s="67"/>
      <c r="GCP50" s="67"/>
      <c r="GCQ50" s="67"/>
      <c r="GCR50" s="67"/>
      <c r="GCS50" s="67"/>
      <c r="GCT50" s="67"/>
      <c r="GCU50" s="67"/>
      <c r="GCV50" s="67"/>
      <c r="GCW50" s="67"/>
      <c r="GCX50" s="67"/>
      <c r="GCY50" s="67"/>
      <c r="GCZ50" s="67"/>
      <c r="GDA50" s="67"/>
      <c r="GDB50" s="67"/>
      <c r="GDC50" s="67"/>
      <c r="GDD50" s="67"/>
      <c r="GDE50" s="67"/>
      <c r="GDF50" s="67"/>
      <c r="GDG50" s="67"/>
      <c r="GDH50" s="67"/>
      <c r="GDI50" s="67"/>
      <c r="GDJ50" s="67"/>
      <c r="GDK50" s="67"/>
      <c r="GDL50" s="67"/>
      <c r="GDM50" s="67"/>
      <c r="GDN50" s="67"/>
      <c r="GDO50" s="67"/>
      <c r="GDP50" s="67"/>
      <c r="GDQ50" s="67"/>
      <c r="GDR50" s="67"/>
      <c r="GDS50" s="67"/>
      <c r="GDT50" s="67"/>
      <c r="GDU50" s="67"/>
      <c r="GDV50" s="67"/>
      <c r="GDW50" s="67"/>
      <c r="GDX50" s="67"/>
      <c r="GDY50" s="67"/>
      <c r="GDZ50" s="67"/>
      <c r="GEA50" s="67"/>
      <c r="GEB50" s="67"/>
      <c r="GEC50" s="67"/>
      <c r="GED50" s="67"/>
      <c r="GEE50" s="67"/>
      <c r="GEF50" s="67"/>
      <c r="GEG50" s="67"/>
      <c r="GEH50" s="67"/>
      <c r="GEI50" s="67"/>
      <c r="GEJ50" s="67"/>
      <c r="GEK50" s="67"/>
      <c r="GEL50" s="67"/>
      <c r="GEM50" s="67"/>
      <c r="GEN50" s="67"/>
      <c r="GEO50" s="67"/>
      <c r="GEP50" s="67"/>
      <c r="GEQ50" s="67"/>
      <c r="GER50" s="67"/>
      <c r="GES50" s="67"/>
      <c r="GET50" s="67"/>
      <c r="GEU50" s="67"/>
      <c r="GEV50" s="67"/>
      <c r="GEW50" s="67"/>
      <c r="GEX50" s="67"/>
      <c r="GEY50" s="67"/>
      <c r="GEZ50" s="67"/>
      <c r="GFA50" s="67"/>
      <c r="GFB50" s="67"/>
      <c r="GFC50" s="67"/>
      <c r="GFD50" s="67"/>
      <c r="GFE50" s="67"/>
      <c r="GFF50" s="67"/>
      <c r="GFG50" s="67"/>
      <c r="GFH50" s="67"/>
      <c r="GFI50" s="67"/>
      <c r="GFJ50" s="67"/>
      <c r="GFK50" s="67"/>
      <c r="GFL50" s="67"/>
      <c r="GFM50" s="67"/>
      <c r="GFN50" s="67"/>
      <c r="GFO50" s="67"/>
      <c r="GFP50" s="67"/>
      <c r="GFQ50" s="67"/>
      <c r="GFR50" s="67"/>
      <c r="GFS50" s="67"/>
      <c r="GFT50" s="67"/>
      <c r="GFU50" s="67"/>
      <c r="GFV50" s="67"/>
      <c r="GFW50" s="67"/>
      <c r="GFX50" s="67"/>
      <c r="GFY50" s="67"/>
      <c r="GFZ50" s="67"/>
      <c r="GGA50" s="67"/>
      <c r="GGB50" s="67"/>
      <c r="GGC50" s="67"/>
      <c r="GGD50" s="67"/>
      <c r="GGE50" s="67"/>
      <c r="GGF50" s="67"/>
      <c r="GGG50" s="67"/>
      <c r="GGH50" s="67"/>
      <c r="GGI50" s="67"/>
      <c r="GGJ50" s="67"/>
      <c r="GGK50" s="67"/>
      <c r="GGL50" s="67"/>
      <c r="GGM50" s="67"/>
      <c r="GGN50" s="67"/>
      <c r="GGO50" s="67"/>
      <c r="GGP50" s="67"/>
      <c r="GGQ50" s="67"/>
      <c r="GGR50" s="67"/>
      <c r="GGS50" s="67"/>
      <c r="GGT50" s="67"/>
      <c r="GGU50" s="67"/>
      <c r="GGV50" s="67"/>
      <c r="GGW50" s="67"/>
      <c r="GGX50" s="67"/>
      <c r="GGY50" s="67"/>
      <c r="GGZ50" s="67"/>
      <c r="GHA50" s="67"/>
      <c r="GHB50" s="67"/>
      <c r="GHC50" s="67"/>
      <c r="GHD50" s="67"/>
      <c r="GHE50" s="67"/>
      <c r="GHF50" s="67"/>
      <c r="GHG50" s="67"/>
      <c r="GHH50" s="67"/>
      <c r="GHI50" s="67"/>
      <c r="GHJ50" s="67"/>
      <c r="GHK50" s="67"/>
      <c r="GHL50" s="67"/>
      <c r="GHM50" s="67"/>
      <c r="GHN50" s="67"/>
      <c r="GHO50" s="67"/>
      <c r="GHP50" s="67"/>
      <c r="GHQ50" s="67"/>
      <c r="GHR50" s="67"/>
      <c r="GHS50" s="67"/>
      <c r="GHT50" s="67"/>
      <c r="GHU50" s="67"/>
      <c r="GHV50" s="67"/>
      <c r="GHW50" s="67"/>
      <c r="GHX50" s="67"/>
      <c r="GHY50" s="67"/>
      <c r="GHZ50" s="67"/>
      <c r="GIA50" s="67"/>
      <c r="GIB50" s="67"/>
      <c r="GIC50" s="67"/>
      <c r="GID50" s="67"/>
      <c r="GIE50" s="67"/>
      <c r="GIF50" s="67"/>
      <c r="GIG50" s="67"/>
      <c r="GIH50" s="67"/>
      <c r="GII50" s="67"/>
      <c r="GIJ50" s="67"/>
      <c r="GIK50" s="67"/>
      <c r="GIL50" s="67"/>
      <c r="GIM50" s="67"/>
      <c r="GIN50" s="67"/>
      <c r="GIO50" s="67"/>
      <c r="GIP50" s="67"/>
      <c r="GIQ50" s="67"/>
      <c r="GIR50" s="67"/>
      <c r="GIS50" s="67"/>
      <c r="GIT50" s="67"/>
      <c r="GIU50" s="67"/>
      <c r="GIV50" s="67"/>
      <c r="GIW50" s="67"/>
      <c r="GIX50" s="67"/>
      <c r="GIY50" s="67"/>
      <c r="GIZ50" s="67"/>
      <c r="GJA50" s="67"/>
      <c r="GJB50" s="67"/>
      <c r="GJC50" s="67"/>
      <c r="GJD50" s="67"/>
      <c r="GJE50" s="67"/>
      <c r="GJF50" s="67"/>
      <c r="GJG50" s="67"/>
      <c r="GJH50" s="67"/>
      <c r="GJI50" s="67"/>
      <c r="GJJ50" s="67"/>
      <c r="GJK50" s="67"/>
      <c r="GJL50" s="67"/>
      <c r="GJM50" s="67"/>
      <c r="GJN50" s="67"/>
      <c r="GJO50" s="67"/>
      <c r="GJP50" s="67"/>
      <c r="GJQ50" s="67"/>
      <c r="GJR50" s="67"/>
      <c r="GJS50" s="67"/>
      <c r="GJT50" s="67"/>
      <c r="GJU50" s="67"/>
      <c r="GJV50" s="67"/>
      <c r="GJW50" s="67"/>
      <c r="GJX50" s="67"/>
      <c r="GJY50" s="67"/>
      <c r="GJZ50" s="67"/>
      <c r="GKA50" s="67"/>
      <c r="GKB50" s="67"/>
      <c r="GKC50" s="67"/>
      <c r="GKD50" s="67"/>
      <c r="GKE50" s="67"/>
      <c r="GKF50" s="67"/>
      <c r="GKG50" s="67"/>
      <c r="GKH50" s="67"/>
      <c r="GKI50" s="67"/>
      <c r="GKJ50" s="67"/>
      <c r="GKK50" s="67"/>
      <c r="GKL50" s="67"/>
      <c r="GKM50" s="67"/>
      <c r="GKN50" s="67"/>
      <c r="GKO50" s="67"/>
      <c r="GKP50" s="67"/>
      <c r="GKQ50" s="67"/>
      <c r="GKR50" s="67"/>
      <c r="GKS50" s="67"/>
      <c r="GKT50" s="67"/>
      <c r="GKU50" s="67"/>
      <c r="GKV50" s="67"/>
      <c r="GKW50" s="67"/>
      <c r="GKX50" s="67"/>
      <c r="GKY50" s="67"/>
      <c r="GKZ50" s="67"/>
      <c r="GLA50" s="67"/>
      <c r="GLB50" s="67"/>
      <c r="GLC50" s="67"/>
      <c r="GLD50" s="67"/>
      <c r="GLE50" s="67"/>
      <c r="GLF50" s="67"/>
      <c r="GLG50" s="67"/>
      <c r="GLH50" s="67"/>
      <c r="GLI50" s="67"/>
      <c r="GLJ50" s="67"/>
      <c r="GLK50" s="67"/>
      <c r="GLL50" s="67"/>
      <c r="GLM50" s="67"/>
      <c r="GLN50" s="67"/>
      <c r="GLO50" s="67"/>
      <c r="GLP50" s="67"/>
      <c r="GLQ50" s="67"/>
      <c r="GLR50" s="67"/>
      <c r="GLS50" s="67"/>
      <c r="GLT50" s="67"/>
      <c r="GLU50" s="67"/>
      <c r="GLV50" s="67"/>
      <c r="GLW50" s="67"/>
      <c r="GLX50" s="67"/>
      <c r="GLY50" s="67"/>
      <c r="GLZ50" s="67"/>
      <c r="GMA50" s="67"/>
      <c r="GMB50" s="67"/>
      <c r="GMC50" s="67"/>
      <c r="GMD50" s="67"/>
      <c r="GME50" s="67"/>
      <c r="GMF50" s="67"/>
      <c r="GMG50" s="67"/>
      <c r="GMH50" s="67"/>
      <c r="GMI50" s="67"/>
      <c r="GMJ50" s="67"/>
      <c r="GMK50" s="67"/>
      <c r="GML50" s="67"/>
      <c r="GMM50" s="67"/>
      <c r="GMN50" s="67"/>
      <c r="GMO50" s="67"/>
      <c r="GMP50" s="67"/>
      <c r="GMQ50" s="67"/>
      <c r="GMR50" s="67"/>
      <c r="GMS50" s="67"/>
      <c r="GMT50" s="67"/>
      <c r="GMU50" s="67"/>
      <c r="GMV50" s="67"/>
      <c r="GMW50" s="67"/>
      <c r="GMX50" s="67"/>
      <c r="GMY50" s="67"/>
      <c r="GMZ50" s="67"/>
      <c r="GNA50" s="67"/>
      <c r="GNB50" s="67"/>
      <c r="GNC50" s="67"/>
      <c r="GND50" s="67"/>
      <c r="GNE50" s="67"/>
      <c r="GNF50" s="67"/>
      <c r="GNG50" s="67"/>
      <c r="GNH50" s="67"/>
      <c r="GNI50" s="67"/>
      <c r="GNJ50" s="67"/>
      <c r="GNK50" s="67"/>
      <c r="GNL50" s="67"/>
      <c r="GNM50" s="67"/>
      <c r="GNN50" s="67"/>
      <c r="GNO50" s="67"/>
      <c r="GNP50" s="67"/>
      <c r="GNQ50" s="67"/>
      <c r="GNR50" s="67"/>
      <c r="GNS50" s="67"/>
      <c r="GNT50" s="67"/>
      <c r="GNU50" s="67"/>
      <c r="GNV50" s="67"/>
      <c r="GNW50" s="67"/>
      <c r="GNX50" s="67"/>
      <c r="GNY50" s="67"/>
      <c r="GNZ50" s="67"/>
      <c r="GOA50" s="67"/>
      <c r="GOB50" s="67"/>
      <c r="GOC50" s="67"/>
      <c r="GOD50" s="67"/>
      <c r="GOE50" s="67"/>
      <c r="GOF50" s="67"/>
      <c r="GOG50" s="67"/>
      <c r="GOH50" s="67"/>
      <c r="GOI50" s="67"/>
      <c r="GOJ50" s="67"/>
      <c r="GOK50" s="67"/>
      <c r="GOL50" s="67"/>
      <c r="GOM50" s="67"/>
      <c r="GON50" s="67"/>
      <c r="GOO50" s="67"/>
      <c r="GOP50" s="67"/>
      <c r="GOQ50" s="67"/>
      <c r="GOR50" s="67"/>
      <c r="GOS50" s="67"/>
      <c r="GOT50" s="67"/>
      <c r="GOU50" s="67"/>
      <c r="GOV50" s="67"/>
      <c r="GOW50" s="67"/>
      <c r="GOX50" s="67"/>
      <c r="GOY50" s="67"/>
      <c r="GOZ50" s="67"/>
      <c r="GPA50" s="67"/>
      <c r="GPB50" s="67"/>
      <c r="GPC50" s="67"/>
      <c r="GPD50" s="67"/>
      <c r="GPE50" s="67"/>
      <c r="GPF50" s="67"/>
      <c r="GPG50" s="67"/>
      <c r="GPH50" s="67"/>
      <c r="GPI50" s="67"/>
      <c r="GPJ50" s="67"/>
      <c r="GPK50" s="67"/>
      <c r="GPL50" s="67"/>
      <c r="GPM50" s="67"/>
      <c r="GPN50" s="67"/>
      <c r="GPO50" s="67"/>
      <c r="GPP50" s="67"/>
      <c r="GPQ50" s="67"/>
      <c r="GPR50" s="67"/>
      <c r="GPS50" s="67"/>
      <c r="GPT50" s="67"/>
      <c r="GPU50" s="67"/>
      <c r="GPV50" s="67"/>
      <c r="GPW50" s="67"/>
      <c r="GPX50" s="67"/>
      <c r="GPY50" s="67"/>
      <c r="GPZ50" s="67"/>
      <c r="GQA50" s="67"/>
      <c r="GQB50" s="67"/>
      <c r="GQC50" s="67"/>
      <c r="GQD50" s="67"/>
      <c r="GQE50" s="67"/>
      <c r="GQF50" s="67"/>
      <c r="GQG50" s="67"/>
      <c r="GQH50" s="67"/>
      <c r="GQI50" s="67"/>
      <c r="GQJ50" s="67"/>
      <c r="GQK50" s="67"/>
      <c r="GQL50" s="67"/>
      <c r="GQM50" s="67"/>
      <c r="GQN50" s="67"/>
      <c r="GQO50" s="67"/>
      <c r="GQP50" s="67"/>
      <c r="GQQ50" s="67"/>
      <c r="GQR50" s="67"/>
      <c r="GQS50" s="67"/>
      <c r="GQT50" s="67"/>
      <c r="GQU50" s="67"/>
      <c r="GQV50" s="67"/>
      <c r="GQW50" s="67"/>
      <c r="GQX50" s="67"/>
      <c r="GQY50" s="67"/>
      <c r="GQZ50" s="67"/>
      <c r="GRA50" s="67"/>
      <c r="GRB50" s="67"/>
      <c r="GRC50" s="67"/>
      <c r="GRD50" s="67"/>
      <c r="GRE50" s="67"/>
      <c r="GRF50" s="67"/>
      <c r="GRG50" s="67"/>
      <c r="GRH50" s="67"/>
      <c r="GRI50" s="67"/>
      <c r="GRJ50" s="67"/>
      <c r="GRK50" s="67"/>
      <c r="GRL50" s="67"/>
      <c r="GRM50" s="67"/>
      <c r="GRN50" s="67"/>
      <c r="GRO50" s="67"/>
      <c r="GRP50" s="67"/>
      <c r="GRQ50" s="67"/>
      <c r="GRR50" s="67"/>
      <c r="GRS50" s="67"/>
      <c r="GRT50" s="67"/>
      <c r="GRU50" s="67"/>
      <c r="GRV50" s="67"/>
      <c r="GRW50" s="67"/>
      <c r="GRX50" s="67"/>
      <c r="GRY50" s="67"/>
      <c r="GRZ50" s="67"/>
      <c r="GSA50" s="67"/>
      <c r="GSB50" s="67"/>
      <c r="GSC50" s="67"/>
      <c r="GSD50" s="67"/>
      <c r="GSE50" s="67"/>
      <c r="GSF50" s="67"/>
      <c r="GSG50" s="67"/>
      <c r="GSH50" s="67"/>
      <c r="GSI50" s="67"/>
      <c r="GSJ50" s="67"/>
      <c r="GSK50" s="67"/>
      <c r="GSL50" s="67"/>
      <c r="GSM50" s="67"/>
      <c r="GSN50" s="67"/>
      <c r="GSO50" s="67"/>
      <c r="GSP50" s="67"/>
      <c r="GSQ50" s="67"/>
      <c r="GSR50" s="67"/>
      <c r="GSS50" s="67"/>
      <c r="GST50" s="67"/>
      <c r="GSU50" s="67"/>
      <c r="GSV50" s="67"/>
      <c r="GSW50" s="67"/>
      <c r="GSX50" s="67"/>
      <c r="GSY50" s="67"/>
      <c r="GSZ50" s="67"/>
      <c r="GTA50" s="67"/>
      <c r="GTB50" s="67"/>
      <c r="GTC50" s="67"/>
      <c r="GTD50" s="67"/>
      <c r="GTE50" s="67"/>
      <c r="GTF50" s="67"/>
      <c r="GTG50" s="67"/>
      <c r="GTH50" s="67"/>
      <c r="GTI50" s="67"/>
      <c r="GTJ50" s="67"/>
      <c r="GTK50" s="67"/>
      <c r="GTL50" s="67"/>
      <c r="GTM50" s="67"/>
      <c r="GTN50" s="67"/>
      <c r="GTO50" s="67"/>
      <c r="GTP50" s="67"/>
      <c r="GTQ50" s="67"/>
      <c r="GTR50" s="67"/>
      <c r="GTS50" s="67"/>
      <c r="GTT50" s="67"/>
      <c r="GTU50" s="67"/>
      <c r="GTV50" s="67"/>
      <c r="GTW50" s="67"/>
      <c r="GTX50" s="67"/>
      <c r="GTY50" s="67"/>
      <c r="GTZ50" s="67"/>
      <c r="GUA50" s="67"/>
      <c r="GUB50" s="67"/>
      <c r="GUC50" s="67"/>
      <c r="GUD50" s="67"/>
      <c r="GUE50" s="67"/>
      <c r="GUF50" s="67"/>
      <c r="GUG50" s="67"/>
      <c r="GUH50" s="67"/>
      <c r="GUI50" s="67"/>
      <c r="GUJ50" s="67"/>
      <c r="GUK50" s="67"/>
      <c r="GUL50" s="67"/>
      <c r="GUM50" s="67"/>
      <c r="GUN50" s="67"/>
      <c r="GUO50" s="67"/>
      <c r="GUP50" s="67"/>
      <c r="GUQ50" s="67"/>
      <c r="GUR50" s="67"/>
      <c r="GUS50" s="67"/>
      <c r="GUT50" s="67"/>
      <c r="GUU50" s="67"/>
      <c r="GUV50" s="67"/>
      <c r="GUW50" s="67"/>
      <c r="GUX50" s="67"/>
      <c r="GUY50" s="67"/>
      <c r="GUZ50" s="67"/>
      <c r="GVA50" s="67"/>
      <c r="GVB50" s="67"/>
      <c r="GVC50" s="67"/>
      <c r="GVD50" s="67"/>
      <c r="GVE50" s="67"/>
      <c r="GVF50" s="67"/>
      <c r="GVG50" s="67"/>
      <c r="GVH50" s="67"/>
      <c r="GVI50" s="67"/>
      <c r="GVJ50" s="67"/>
      <c r="GVK50" s="67"/>
      <c r="GVL50" s="67"/>
      <c r="GVM50" s="67"/>
      <c r="GVN50" s="67"/>
      <c r="GVO50" s="67"/>
      <c r="GVP50" s="67"/>
      <c r="GVQ50" s="67"/>
      <c r="GVR50" s="67"/>
      <c r="GVS50" s="67"/>
      <c r="GVT50" s="67"/>
      <c r="GVU50" s="67"/>
      <c r="GVV50" s="67"/>
      <c r="GVW50" s="67"/>
      <c r="GVX50" s="67"/>
      <c r="GVY50" s="67"/>
      <c r="GVZ50" s="67"/>
      <c r="GWA50" s="67"/>
      <c r="GWB50" s="67"/>
      <c r="GWC50" s="67"/>
      <c r="GWD50" s="67"/>
      <c r="GWE50" s="67"/>
      <c r="GWF50" s="67"/>
      <c r="GWG50" s="67"/>
      <c r="GWH50" s="67"/>
      <c r="GWI50" s="67"/>
      <c r="GWJ50" s="67"/>
      <c r="GWK50" s="67"/>
      <c r="GWL50" s="67"/>
      <c r="GWM50" s="67"/>
      <c r="GWN50" s="67"/>
      <c r="GWO50" s="67"/>
      <c r="GWP50" s="67"/>
      <c r="GWQ50" s="67"/>
      <c r="GWR50" s="67"/>
      <c r="GWS50" s="67"/>
      <c r="GWT50" s="67"/>
      <c r="GWU50" s="67"/>
      <c r="GWV50" s="67"/>
      <c r="GWW50" s="67"/>
      <c r="GWX50" s="67"/>
      <c r="GWY50" s="67"/>
      <c r="GWZ50" s="67"/>
      <c r="GXA50" s="67"/>
      <c r="GXB50" s="67"/>
      <c r="GXC50" s="67"/>
      <c r="GXD50" s="67"/>
      <c r="GXE50" s="67"/>
      <c r="GXF50" s="67"/>
      <c r="GXG50" s="67"/>
      <c r="GXH50" s="67"/>
      <c r="GXI50" s="67"/>
      <c r="GXJ50" s="67"/>
      <c r="GXK50" s="67"/>
      <c r="GXL50" s="67"/>
      <c r="GXM50" s="67"/>
      <c r="GXN50" s="67"/>
      <c r="GXO50" s="67"/>
      <c r="GXP50" s="67"/>
      <c r="GXQ50" s="67"/>
      <c r="GXR50" s="67"/>
      <c r="GXS50" s="67"/>
      <c r="GXT50" s="67"/>
      <c r="GXU50" s="67"/>
      <c r="GXV50" s="67"/>
      <c r="GXW50" s="67"/>
      <c r="GXX50" s="67"/>
      <c r="GXY50" s="67"/>
      <c r="GXZ50" s="67"/>
      <c r="GYA50" s="67"/>
      <c r="GYB50" s="67"/>
      <c r="GYC50" s="67"/>
      <c r="GYD50" s="67"/>
      <c r="GYE50" s="67"/>
      <c r="GYF50" s="67"/>
      <c r="GYG50" s="67"/>
      <c r="GYH50" s="67"/>
      <c r="GYI50" s="67"/>
      <c r="GYJ50" s="67"/>
      <c r="GYK50" s="67"/>
      <c r="GYL50" s="67"/>
      <c r="GYM50" s="67"/>
      <c r="GYN50" s="67"/>
      <c r="GYO50" s="67"/>
      <c r="GYP50" s="67"/>
      <c r="GYQ50" s="67"/>
      <c r="GYR50" s="67"/>
      <c r="GYS50" s="67"/>
      <c r="GYT50" s="67"/>
      <c r="GYU50" s="67"/>
      <c r="GYV50" s="67"/>
      <c r="GYW50" s="67"/>
      <c r="GYX50" s="67"/>
      <c r="GYY50" s="67"/>
      <c r="GYZ50" s="67"/>
      <c r="GZA50" s="67"/>
      <c r="GZB50" s="67"/>
      <c r="GZC50" s="67"/>
      <c r="GZD50" s="67"/>
      <c r="GZE50" s="67"/>
      <c r="GZF50" s="67"/>
      <c r="GZG50" s="67"/>
      <c r="GZH50" s="67"/>
      <c r="GZI50" s="67"/>
      <c r="GZJ50" s="67"/>
      <c r="GZK50" s="67"/>
      <c r="GZL50" s="67"/>
      <c r="GZM50" s="67"/>
      <c r="GZN50" s="67"/>
      <c r="GZO50" s="67"/>
      <c r="GZP50" s="67"/>
      <c r="GZQ50" s="67"/>
      <c r="GZR50" s="67"/>
      <c r="GZS50" s="67"/>
      <c r="GZT50" s="67"/>
      <c r="GZU50" s="67"/>
      <c r="GZV50" s="67"/>
      <c r="GZW50" s="67"/>
      <c r="GZX50" s="67"/>
      <c r="GZY50" s="67"/>
      <c r="GZZ50" s="67"/>
      <c r="HAA50" s="67"/>
      <c r="HAB50" s="67"/>
      <c r="HAC50" s="67"/>
      <c r="HAD50" s="67"/>
      <c r="HAE50" s="67"/>
      <c r="HAF50" s="67"/>
      <c r="HAG50" s="67"/>
      <c r="HAH50" s="67"/>
      <c r="HAI50" s="67"/>
      <c r="HAJ50" s="67"/>
      <c r="HAK50" s="67"/>
      <c r="HAL50" s="67"/>
      <c r="HAM50" s="67"/>
      <c r="HAN50" s="67"/>
      <c r="HAO50" s="67"/>
      <c r="HAP50" s="67"/>
      <c r="HAQ50" s="67"/>
      <c r="HAR50" s="67"/>
      <c r="HAS50" s="67"/>
      <c r="HAT50" s="67"/>
      <c r="HAU50" s="67"/>
      <c r="HAV50" s="67"/>
      <c r="HAW50" s="67"/>
      <c r="HAX50" s="67"/>
      <c r="HAY50" s="67"/>
      <c r="HAZ50" s="67"/>
      <c r="HBA50" s="67"/>
      <c r="HBB50" s="67"/>
      <c r="HBC50" s="67"/>
      <c r="HBD50" s="67"/>
      <c r="HBE50" s="67"/>
      <c r="HBF50" s="67"/>
      <c r="HBG50" s="67"/>
      <c r="HBH50" s="67"/>
      <c r="HBI50" s="67"/>
      <c r="HBJ50" s="67"/>
      <c r="HBK50" s="67"/>
      <c r="HBL50" s="67"/>
      <c r="HBM50" s="67"/>
      <c r="HBN50" s="67"/>
      <c r="HBO50" s="67"/>
      <c r="HBP50" s="67"/>
      <c r="HBQ50" s="67"/>
      <c r="HBR50" s="67"/>
      <c r="HBS50" s="67"/>
      <c r="HBT50" s="67"/>
      <c r="HBU50" s="67"/>
      <c r="HBV50" s="67"/>
      <c r="HBW50" s="67"/>
      <c r="HBX50" s="67"/>
      <c r="HBY50" s="67"/>
      <c r="HBZ50" s="67"/>
      <c r="HCA50" s="67"/>
      <c r="HCB50" s="67"/>
      <c r="HCC50" s="67"/>
      <c r="HCD50" s="67"/>
      <c r="HCE50" s="67"/>
      <c r="HCF50" s="67"/>
      <c r="HCG50" s="67"/>
      <c r="HCH50" s="67"/>
      <c r="HCI50" s="67"/>
      <c r="HCJ50" s="67"/>
      <c r="HCK50" s="67"/>
      <c r="HCL50" s="67"/>
      <c r="HCM50" s="67"/>
      <c r="HCN50" s="67"/>
      <c r="HCO50" s="67"/>
      <c r="HCP50" s="67"/>
      <c r="HCQ50" s="67"/>
      <c r="HCR50" s="67"/>
      <c r="HCS50" s="67"/>
      <c r="HCT50" s="67"/>
      <c r="HCU50" s="67"/>
      <c r="HCV50" s="67"/>
      <c r="HCW50" s="67"/>
      <c r="HCX50" s="67"/>
      <c r="HCY50" s="67"/>
      <c r="HCZ50" s="67"/>
      <c r="HDA50" s="67"/>
      <c r="HDB50" s="67"/>
      <c r="HDC50" s="67"/>
      <c r="HDD50" s="67"/>
      <c r="HDE50" s="67"/>
      <c r="HDF50" s="67"/>
      <c r="HDG50" s="67"/>
      <c r="HDH50" s="67"/>
      <c r="HDI50" s="67"/>
      <c r="HDJ50" s="67"/>
      <c r="HDK50" s="67"/>
      <c r="HDL50" s="67"/>
      <c r="HDM50" s="67"/>
      <c r="HDN50" s="67"/>
      <c r="HDO50" s="67"/>
      <c r="HDP50" s="67"/>
      <c r="HDQ50" s="67"/>
      <c r="HDR50" s="67"/>
      <c r="HDS50" s="67"/>
      <c r="HDT50" s="67"/>
      <c r="HDU50" s="67"/>
      <c r="HDV50" s="67"/>
      <c r="HDW50" s="67"/>
      <c r="HDX50" s="67"/>
      <c r="HDY50" s="67"/>
      <c r="HDZ50" s="67"/>
      <c r="HEA50" s="67"/>
      <c r="HEB50" s="67"/>
      <c r="HEC50" s="67"/>
      <c r="HED50" s="67"/>
      <c r="HEE50" s="67"/>
      <c r="HEF50" s="67"/>
      <c r="HEG50" s="67"/>
      <c r="HEH50" s="67"/>
      <c r="HEI50" s="67"/>
      <c r="HEJ50" s="67"/>
      <c r="HEK50" s="67"/>
      <c r="HEL50" s="67"/>
      <c r="HEM50" s="67"/>
      <c r="HEN50" s="67"/>
      <c r="HEO50" s="67"/>
      <c r="HEP50" s="67"/>
      <c r="HEQ50" s="67"/>
      <c r="HER50" s="67"/>
      <c r="HES50" s="67"/>
      <c r="HET50" s="67"/>
      <c r="HEU50" s="67"/>
      <c r="HEV50" s="67"/>
      <c r="HEW50" s="67"/>
      <c r="HEX50" s="67"/>
      <c r="HEY50" s="67"/>
      <c r="HEZ50" s="67"/>
      <c r="HFA50" s="67"/>
      <c r="HFB50" s="67"/>
      <c r="HFC50" s="67"/>
      <c r="HFD50" s="67"/>
      <c r="HFE50" s="67"/>
      <c r="HFF50" s="67"/>
      <c r="HFG50" s="67"/>
      <c r="HFH50" s="67"/>
      <c r="HFI50" s="67"/>
      <c r="HFJ50" s="67"/>
      <c r="HFK50" s="67"/>
      <c r="HFL50" s="67"/>
      <c r="HFM50" s="67"/>
      <c r="HFN50" s="67"/>
      <c r="HFO50" s="67"/>
      <c r="HFP50" s="67"/>
      <c r="HFQ50" s="67"/>
      <c r="HFR50" s="67"/>
      <c r="HFS50" s="67"/>
      <c r="HFT50" s="67"/>
      <c r="HFU50" s="67"/>
      <c r="HFV50" s="67"/>
      <c r="HFW50" s="67"/>
      <c r="HFX50" s="67"/>
      <c r="HFY50" s="67"/>
      <c r="HFZ50" s="67"/>
      <c r="HGA50" s="67"/>
      <c r="HGB50" s="67"/>
      <c r="HGC50" s="67"/>
      <c r="HGD50" s="67"/>
      <c r="HGE50" s="67"/>
      <c r="HGF50" s="67"/>
      <c r="HGG50" s="67"/>
      <c r="HGH50" s="67"/>
      <c r="HGI50" s="67"/>
      <c r="HGJ50" s="67"/>
      <c r="HGK50" s="67"/>
      <c r="HGL50" s="67"/>
      <c r="HGM50" s="67"/>
      <c r="HGN50" s="67"/>
      <c r="HGO50" s="67"/>
      <c r="HGP50" s="67"/>
      <c r="HGQ50" s="67"/>
      <c r="HGR50" s="67"/>
      <c r="HGS50" s="67"/>
      <c r="HGT50" s="67"/>
      <c r="HGU50" s="67"/>
      <c r="HGV50" s="67"/>
      <c r="HGW50" s="67"/>
      <c r="HGX50" s="67"/>
      <c r="HGY50" s="67"/>
      <c r="HGZ50" s="67"/>
      <c r="HHA50" s="67"/>
      <c r="HHB50" s="67"/>
      <c r="HHC50" s="67"/>
      <c r="HHD50" s="67"/>
      <c r="HHE50" s="67"/>
      <c r="HHF50" s="67"/>
      <c r="HHG50" s="67"/>
      <c r="HHH50" s="67"/>
      <c r="HHI50" s="67"/>
      <c r="HHJ50" s="67"/>
      <c r="HHK50" s="67"/>
      <c r="HHL50" s="67"/>
      <c r="HHM50" s="67"/>
      <c r="HHN50" s="67"/>
      <c r="HHO50" s="67"/>
      <c r="HHP50" s="67"/>
      <c r="HHQ50" s="67"/>
      <c r="HHR50" s="67"/>
      <c r="HHS50" s="67"/>
      <c r="HHT50" s="67"/>
      <c r="HHU50" s="67"/>
      <c r="HHV50" s="67"/>
      <c r="HHW50" s="67"/>
      <c r="HHX50" s="67"/>
      <c r="HHY50" s="67"/>
      <c r="HHZ50" s="67"/>
      <c r="HIA50" s="67"/>
      <c r="HIB50" s="67"/>
      <c r="HIC50" s="67"/>
      <c r="HID50" s="67"/>
      <c r="HIE50" s="67"/>
      <c r="HIF50" s="67"/>
      <c r="HIG50" s="67"/>
      <c r="HIH50" s="67"/>
      <c r="HII50" s="67"/>
      <c r="HIJ50" s="67"/>
      <c r="HIK50" s="67"/>
      <c r="HIL50" s="67"/>
      <c r="HIM50" s="67"/>
      <c r="HIN50" s="67"/>
      <c r="HIO50" s="67"/>
      <c r="HIP50" s="67"/>
      <c r="HIQ50" s="67"/>
      <c r="HIR50" s="67"/>
      <c r="HIS50" s="67"/>
      <c r="HIT50" s="67"/>
      <c r="HIU50" s="67"/>
      <c r="HIV50" s="67"/>
      <c r="HIW50" s="67"/>
      <c r="HIX50" s="67"/>
      <c r="HIY50" s="67"/>
      <c r="HIZ50" s="67"/>
      <c r="HJA50" s="67"/>
      <c r="HJB50" s="67"/>
      <c r="HJC50" s="67"/>
      <c r="HJD50" s="67"/>
      <c r="HJE50" s="67"/>
      <c r="HJF50" s="67"/>
      <c r="HJG50" s="67"/>
      <c r="HJH50" s="67"/>
      <c r="HJI50" s="67"/>
      <c r="HJJ50" s="67"/>
      <c r="HJK50" s="67"/>
      <c r="HJL50" s="67"/>
      <c r="HJM50" s="67"/>
      <c r="HJN50" s="67"/>
      <c r="HJO50" s="67"/>
      <c r="HJP50" s="67"/>
      <c r="HJQ50" s="67"/>
      <c r="HJR50" s="67"/>
      <c r="HJS50" s="67"/>
      <c r="HJT50" s="67"/>
      <c r="HJU50" s="67"/>
      <c r="HJV50" s="67"/>
      <c r="HJW50" s="67"/>
      <c r="HJX50" s="67"/>
      <c r="HJY50" s="67"/>
      <c r="HJZ50" s="67"/>
      <c r="HKA50" s="67"/>
      <c r="HKB50" s="67"/>
      <c r="HKC50" s="67"/>
      <c r="HKD50" s="67"/>
      <c r="HKE50" s="67"/>
      <c r="HKF50" s="67"/>
      <c r="HKG50" s="67"/>
      <c r="HKH50" s="67"/>
      <c r="HKI50" s="67"/>
      <c r="HKJ50" s="67"/>
      <c r="HKK50" s="67"/>
      <c r="HKL50" s="67"/>
      <c r="HKM50" s="67"/>
      <c r="HKN50" s="67"/>
      <c r="HKO50" s="67"/>
      <c r="HKP50" s="67"/>
      <c r="HKQ50" s="67"/>
      <c r="HKR50" s="67"/>
      <c r="HKS50" s="67"/>
      <c r="HKT50" s="67"/>
      <c r="HKU50" s="67"/>
      <c r="HKV50" s="67"/>
      <c r="HKW50" s="67"/>
      <c r="HKX50" s="67"/>
      <c r="HKY50" s="67"/>
      <c r="HKZ50" s="67"/>
      <c r="HLA50" s="67"/>
      <c r="HLB50" s="67"/>
      <c r="HLC50" s="67"/>
      <c r="HLD50" s="67"/>
      <c r="HLE50" s="67"/>
      <c r="HLF50" s="67"/>
      <c r="HLG50" s="67"/>
      <c r="HLH50" s="67"/>
      <c r="HLI50" s="67"/>
      <c r="HLJ50" s="67"/>
      <c r="HLK50" s="67"/>
      <c r="HLL50" s="67"/>
      <c r="HLM50" s="67"/>
      <c r="HLN50" s="67"/>
      <c r="HLO50" s="67"/>
      <c r="HLP50" s="67"/>
      <c r="HLQ50" s="67"/>
      <c r="HLR50" s="67"/>
      <c r="HLS50" s="67"/>
      <c r="HLT50" s="67"/>
      <c r="HLU50" s="67"/>
      <c r="HLV50" s="67"/>
      <c r="HLW50" s="67"/>
      <c r="HLX50" s="67"/>
      <c r="HLY50" s="67"/>
      <c r="HLZ50" s="67"/>
      <c r="HMA50" s="67"/>
      <c r="HMB50" s="67"/>
      <c r="HMC50" s="67"/>
      <c r="HMD50" s="67"/>
      <c r="HME50" s="67"/>
      <c r="HMF50" s="67"/>
      <c r="HMG50" s="67"/>
      <c r="HMH50" s="67"/>
      <c r="HMI50" s="67"/>
      <c r="HMJ50" s="67"/>
      <c r="HMK50" s="67"/>
      <c r="HML50" s="67"/>
      <c r="HMM50" s="67"/>
      <c r="HMN50" s="67"/>
      <c r="HMO50" s="67"/>
      <c r="HMP50" s="67"/>
      <c r="HMQ50" s="67"/>
      <c r="HMR50" s="67"/>
      <c r="HMS50" s="67"/>
      <c r="HMT50" s="67"/>
      <c r="HMU50" s="67"/>
      <c r="HMV50" s="67"/>
      <c r="HMW50" s="67"/>
      <c r="HMX50" s="67"/>
      <c r="HMY50" s="67"/>
      <c r="HMZ50" s="67"/>
      <c r="HNA50" s="67"/>
      <c r="HNB50" s="67"/>
      <c r="HNC50" s="67"/>
      <c r="HND50" s="67"/>
      <c r="HNE50" s="67"/>
      <c r="HNF50" s="67"/>
      <c r="HNG50" s="67"/>
      <c r="HNH50" s="67"/>
      <c r="HNI50" s="67"/>
      <c r="HNJ50" s="67"/>
      <c r="HNK50" s="67"/>
      <c r="HNL50" s="67"/>
      <c r="HNM50" s="67"/>
      <c r="HNN50" s="67"/>
      <c r="HNO50" s="67"/>
      <c r="HNP50" s="67"/>
      <c r="HNQ50" s="67"/>
      <c r="HNR50" s="67"/>
      <c r="HNS50" s="67"/>
      <c r="HNT50" s="67"/>
      <c r="HNU50" s="67"/>
      <c r="HNV50" s="67"/>
      <c r="HNW50" s="67"/>
      <c r="HNX50" s="67"/>
      <c r="HNY50" s="67"/>
      <c r="HNZ50" s="67"/>
      <c r="HOA50" s="67"/>
      <c r="HOB50" s="67"/>
      <c r="HOC50" s="67"/>
      <c r="HOD50" s="67"/>
      <c r="HOE50" s="67"/>
      <c r="HOF50" s="67"/>
      <c r="HOG50" s="67"/>
      <c r="HOH50" s="67"/>
      <c r="HOI50" s="67"/>
      <c r="HOJ50" s="67"/>
      <c r="HOK50" s="67"/>
      <c r="HOL50" s="67"/>
      <c r="HOM50" s="67"/>
      <c r="HON50" s="67"/>
      <c r="HOO50" s="67"/>
      <c r="HOP50" s="67"/>
      <c r="HOQ50" s="67"/>
      <c r="HOR50" s="67"/>
      <c r="HOS50" s="67"/>
      <c r="HOT50" s="67"/>
      <c r="HOU50" s="67"/>
      <c r="HOV50" s="67"/>
      <c r="HOW50" s="67"/>
      <c r="HOX50" s="67"/>
      <c r="HOY50" s="67"/>
      <c r="HOZ50" s="67"/>
      <c r="HPA50" s="67"/>
      <c r="HPB50" s="67"/>
      <c r="HPC50" s="67"/>
      <c r="HPD50" s="67"/>
      <c r="HPE50" s="67"/>
      <c r="HPF50" s="67"/>
      <c r="HPG50" s="67"/>
      <c r="HPH50" s="67"/>
      <c r="HPI50" s="67"/>
      <c r="HPJ50" s="67"/>
      <c r="HPK50" s="67"/>
      <c r="HPL50" s="67"/>
      <c r="HPM50" s="67"/>
      <c r="HPN50" s="67"/>
      <c r="HPO50" s="67"/>
      <c r="HPP50" s="67"/>
      <c r="HPQ50" s="67"/>
      <c r="HPR50" s="67"/>
      <c r="HPS50" s="67"/>
      <c r="HPT50" s="67"/>
      <c r="HPU50" s="67"/>
      <c r="HPV50" s="67"/>
      <c r="HPW50" s="67"/>
      <c r="HPX50" s="67"/>
      <c r="HPY50" s="67"/>
      <c r="HPZ50" s="67"/>
      <c r="HQA50" s="67"/>
      <c r="HQB50" s="67"/>
      <c r="HQC50" s="67"/>
      <c r="HQD50" s="67"/>
      <c r="HQE50" s="67"/>
      <c r="HQF50" s="67"/>
      <c r="HQG50" s="67"/>
      <c r="HQH50" s="67"/>
      <c r="HQI50" s="67"/>
      <c r="HQJ50" s="67"/>
      <c r="HQK50" s="67"/>
      <c r="HQL50" s="67"/>
      <c r="HQM50" s="67"/>
      <c r="HQN50" s="67"/>
      <c r="HQO50" s="67"/>
      <c r="HQP50" s="67"/>
      <c r="HQQ50" s="67"/>
      <c r="HQR50" s="67"/>
      <c r="HQS50" s="67"/>
      <c r="HQT50" s="67"/>
      <c r="HQU50" s="67"/>
      <c r="HQV50" s="67"/>
      <c r="HQW50" s="67"/>
      <c r="HQX50" s="67"/>
      <c r="HQY50" s="67"/>
      <c r="HQZ50" s="67"/>
      <c r="HRA50" s="67"/>
      <c r="HRB50" s="67"/>
      <c r="HRC50" s="67"/>
      <c r="HRD50" s="67"/>
      <c r="HRE50" s="67"/>
      <c r="HRF50" s="67"/>
      <c r="HRG50" s="67"/>
      <c r="HRH50" s="67"/>
      <c r="HRI50" s="67"/>
      <c r="HRJ50" s="67"/>
      <c r="HRK50" s="67"/>
      <c r="HRL50" s="67"/>
      <c r="HRM50" s="67"/>
      <c r="HRN50" s="67"/>
      <c r="HRO50" s="67"/>
      <c r="HRP50" s="67"/>
      <c r="HRQ50" s="67"/>
      <c r="HRR50" s="67"/>
      <c r="HRS50" s="67"/>
      <c r="HRT50" s="67"/>
      <c r="HRU50" s="67"/>
      <c r="HRV50" s="67"/>
      <c r="HRW50" s="67"/>
      <c r="HRX50" s="67"/>
      <c r="HRY50" s="67"/>
      <c r="HRZ50" s="67"/>
      <c r="HSA50" s="67"/>
      <c r="HSB50" s="67"/>
      <c r="HSC50" s="67"/>
      <c r="HSD50" s="67"/>
      <c r="HSE50" s="67"/>
      <c r="HSF50" s="67"/>
      <c r="HSG50" s="67"/>
      <c r="HSH50" s="67"/>
      <c r="HSI50" s="67"/>
      <c r="HSJ50" s="67"/>
      <c r="HSK50" s="67"/>
      <c r="HSL50" s="67"/>
      <c r="HSM50" s="67"/>
      <c r="HSN50" s="67"/>
      <c r="HSO50" s="67"/>
      <c r="HSP50" s="67"/>
      <c r="HSQ50" s="67"/>
      <c r="HSR50" s="67"/>
      <c r="HSS50" s="67"/>
      <c r="HST50" s="67"/>
      <c r="HSU50" s="67"/>
      <c r="HSV50" s="67"/>
      <c r="HSW50" s="67"/>
      <c r="HSX50" s="67"/>
      <c r="HSY50" s="67"/>
      <c r="HSZ50" s="67"/>
      <c r="HTA50" s="67"/>
      <c r="HTB50" s="67"/>
      <c r="HTC50" s="67"/>
      <c r="HTD50" s="67"/>
      <c r="HTE50" s="67"/>
      <c r="HTF50" s="67"/>
      <c r="HTG50" s="67"/>
      <c r="HTH50" s="67"/>
      <c r="HTI50" s="67"/>
      <c r="HTJ50" s="67"/>
      <c r="HTK50" s="67"/>
      <c r="HTL50" s="67"/>
      <c r="HTM50" s="67"/>
      <c r="HTN50" s="67"/>
      <c r="HTO50" s="67"/>
      <c r="HTP50" s="67"/>
      <c r="HTQ50" s="67"/>
      <c r="HTR50" s="67"/>
      <c r="HTS50" s="67"/>
      <c r="HTT50" s="67"/>
      <c r="HTU50" s="67"/>
      <c r="HTV50" s="67"/>
      <c r="HTW50" s="67"/>
      <c r="HTX50" s="67"/>
      <c r="HTY50" s="67"/>
      <c r="HTZ50" s="67"/>
      <c r="HUA50" s="67"/>
      <c r="HUB50" s="67"/>
      <c r="HUC50" s="67"/>
      <c r="HUD50" s="67"/>
      <c r="HUE50" s="67"/>
      <c r="HUF50" s="67"/>
      <c r="HUG50" s="67"/>
      <c r="HUH50" s="67"/>
      <c r="HUI50" s="67"/>
      <c r="HUJ50" s="67"/>
      <c r="HUK50" s="67"/>
      <c r="HUL50" s="67"/>
      <c r="HUM50" s="67"/>
      <c r="HUN50" s="67"/>
      <c r="HUO50" s="67"/>
      <c r="HUP50" s="67"/>
      <c r="HUQ50" s="67"/>
      <c r="HUR50" s="67"/>
      <c r="HUS50" s="67"/>
      <c r="HUT50" s="67"/>
      <c r="HUU50" s="67"/>
      <c r="HUV50" s="67"/>
      <c r="HUW50" s="67"/>
      <c r="HUX50" s="67"/>
      <c r="HUY50" s="67"/>
      <c r="HUZ50" s="67"/>
      <c r="HVA50" s="67"/>
      <c r="HVB50" s="67"/>
      <c r="HVC50" s="67"/>
      <c r="HVD50" s="67"/>
      <c r="HVE50" s="67"/>
      <c r="HVF50" s="67"/>
      <c r="HVG50" s="67"/>
      <c r="HVH50" s="67"/>
      <c r="HVI50" s="67"/>
      <c r="HVJ50" s="67"/>
      <c r="HVK50" s="67"/>
      <c r="HVL50" s="67"/>
      <c r="HVM50" s="67"/>
      <c r="HVN50" s="67"/>
      <c r="HVO50" s="67"/>
      <c r="HVP50" s="67"/>
      <c r="HVQ50" s="67"/>
      <c r="HVR50" s="67"/>
      <c r="HVS50" s="67"/>
      <c r="HVT50" s="67"/>
      <c r="HVU50" s="67"/>
      <c r="HVV50" s="67"/>
      <c r="HVW50" s="67"/>
      <c r="HVX50" s="67"/>
      <c r="HVY50" s="67"/>
      <c r="HVZ50" s="67"/>
      <c r="HWA50" s="67"/>
      <c r="HWB50" s="67"/>
      <c r="HWC50" s="67"/>
      <c r="HWD50" s="67"/>
      <c r="HWE50" s="67"/>
      <c r="HWF50" s="67"/>
      <c r="HWG50" s="67"/>
      <c r="HWH50" s="67"/>
      <c r="HWI50" s="67"/>
      <c r="HWJ50" s="67"/>
      <c r="HWK50" s="67"/>
      <c r="HWL50" s="67"/>
      <c r="HWM50" s="67"/>
      <c r="HWN50" s="67"/>
      <c r="HWO50" s="67"/>
      <c r="HWP50" s="67"/>
      <c r="HWQ50" s="67"/>
      <c r="HWR50" s="67"/>
      <c r="HWS50" s="67"/>
      <c r="HWT50" s="67"/>
      <c r="HWU50" s="67"/>
      <c r="HWV50" s="67"/>
      <c r="HWW50" s="67"/>
      <c r="HWX50" s="67"/>
      <c r="HWY50" s="67"/>
      <c r="HWZ50" s="67"/>
      <c r="HXA50" s="67"/>
      <c r="HXB50" s="67"/>
      <c r="HXC50" s="67"/>
      <c r="HXD50" s="67"/>
      <c r="HXE50" s="67"/>
      <c r="HXF50" s="67"/>
      <c r="HXG50" s="67"/>
      <c r="HXH50" s="67"/>
      <c r="HXI50" s="67"/>
      <c r="HXJ50" s="67"/>
      <c r="HXK50" s="67"/>
      <c r="HXL50" s="67"/>
      <c r="HXM50" s="67"/>
      <c r="HXN50" s="67"/>
      <c r="HXO50" s="67"/>
      <c r="HXP50" s="67"/>
      <c r="HXQ50" s="67"/>
      <c r="HXR50" s="67"/>
      <c r="HXS50" s="67"/>
      <c r="HXT50" s="67"/>
      <c r="HXU50" s="67"/>
      <c r="HXV50" s="67"/>
      <c r="HXW50" s="67"/>
      <c r="HXX50" s="67"/>
      <c r="HXY50" s="67"/>
      <c r="HXZ50" s="67"/>
      <c r="HYA50" s="67"/>
      <c r="HYB50" s="67"/>
      <c r="HYC50" s="67"/>
      <c r="HYD50" s="67"/>
      <c r="HYE50" s="67"/>
      <c r="HYF50" s="67"/>
      <c r="HYG50" s="67"/>
      <c r="HYH50" s="67"/>
      <c r="HYI50" s="67"/>
      <c r="HYJ50" s="67"/>
      <c r="HYK50" s="67"/>
      <c r="HYL50" s="67"/>
      <c r="HYM50" s="67"/>
      <c r="HYN50" s="67"/>
      <c r="HYO50" s="67"/>
      <c r="HYP50" s="67"/>
      <c r="HYQ50" s="67"/>
      <c r="HYR50" s="67"/>
      <c r="HYS50" s="67"/>
      <c r="HYT50" s="67"/>
      <c r="HYU50" s="67"/>
      <c r="HYV50" s="67"/>
      <c r="HYW50" s="67"/>
      <c r="HYX50" s="67"/>
      <c r="HYY50" s="67"/>
      <c r="HYZ50" s="67"/>
      <c r="HZA50" s="67"/>
      <c r="HZB50" s="67"/>
      <c r="HZC50" s="67"/>
      <c r="HZD50" s="67"/>
      <c r="HZE50" s="67"/>
      <c r="HZF50" s="67"/>
      <c r="HZG50" s="67"/>
      <c r="HZH50" s="67"/>
      <c r="HZI50" s="67"/>
      <c r="HZJ50" s="67"/>
      <c r="HZK50" s="67"/>
      <c r="HZL50" s="67"/>
      <c r="HZM50" s="67"/>
      <c r="HZN50" s="67"/>
      <c r="HZO50" s="67"/>
      <c r="HZP50" s="67"/>
      <c r="HZQ50" s="67"/>
      <c r="HZR50" s="67"/>
      <c r="HZS50" s="67"/>
      <c r="HZT50" s="67"/>
      <c r="HZU50" s="67"/>
      <c r="HZV50" s="67"/>
      <c r="HZW50" s="67"/>
      <c r="HZX50" s="67"/>
      <c r="HZY50" s="67"/>
      <c r="HZZ50" s="67"/>
      <c r="IAA50" s="67"/>
      <c r="IAB50" s="67"/>
      <c r="IAC50" s="67"/>
      <c r="IAD50" s="67"/>
      <c r="IAE50" s="67"/>
      <c r="IAF50" s="67"/>
      <c r="IAG50" s="67"/>
      <c r="IAH50" s="67"/>
      <c r="IAI50" s="67"/>
      <c r="IAJ50" s="67"/>
      <c r="IAK50" s="67"/>
      <c r="IAL50" s="67"/>
      <c r="IAM50" s="67"/>
      <c r="IAN50" s="67"/>
      <c r="IAO50" s="67"/>
      <c r="IAP50" s="67"/>
      <c r="IAQ50" s="67"/>
      <c r="IAR50" s="67"/>
      <c r="IAS50" s="67"/>
      <c r="IAT50" s="67"/>
      <c r="IAU50" s="67"/>
      <c r="IAV50" s="67"/>
      <c r="IAW50" s="67"/>
      <c r="IAX50" s="67"/>
      <c r="IAY50" s="67"/>
      <c r="IAZ50" s="67"/>
      <c r="IBA50" s="67"/>
      <c r="IBB50" s="67"/>
      <c r="IBC50" s="67"/>
      <c r="IBD50" s="67"/>
      <c r="IBE50" s="67"/>
      <c r="IBF50" s="67"/>
      <c r="IBG50" s="67"/>
      <c r="IBH50" s="67"/>
      <c r="IBI50" s="67"/>
      <c r="IBJ50" s="67"/>
      <c r="IBK50" s="67"/>
      <c r="IBL50" s="67"/>
      <c r="IBM50" s="67"/>
      <c r="IBN50" s="67"/>
      <c r="IBO50" s="67"/>
      <c r="IBP50" s="67"/>
      <c r="IBQ50" s="67"/>
      <c r="IBR50" s="67"/>
      <c r="IBS50" s="67"/>
      <c r="IBT50" s="67"/>
      <c r="IBU50" s="67"/>
      <c r="IBV50" s="67"/>
      <c r="IBW50" s="67"/>
      <c r="IBX50" s="67"/>
      <c r="IBY50" s="67"/>
      <c r="IBZ50" s="67"/>
      <c r="ICA50" s="67"/>
      <c r="ICB50" s="67"/>
      <c r="ICC50" s="67"/>
      <c r="ICD50" s="67"/>
      <c r="ICE50" s="67"/>
      <c r="ICF50" s="67"/>
      <c r="ICG50" s="67"/>
      <c r="ICH50" s="67"/>
      <c r="ICI50" s="67"/>
      <c r="ICJ50" s="67"/>
      <c r="ICK50" s="67"/>
      <c r="ICL50" s="67"/>
      <c r="ICM50" s="67"/>
      <c r="ICN50" s="67"/>
      <c r="ICO50" s="67"/>
      <c r="ICP50" s="67"/>
      <c r="ICQ50" s="67"/>
      <c r="ICR50" s="67"/>
      <c r="ICS50" s="67"/>
      <c r="ICT50" s="67"/>
      <c r="ICU50" s="67"/>
      <c r="ICV50" s="67"/>
      <c r="ICW50" s="67"/>
      <c r="ICX50" s="67"/>
      <c r="ICY50" s="67"/>
      <c r="ICZ50" s="67"/>
      <c r="IDA50" s="67"/>
      <c r="IDB50" s="67"/>
      <c r="IDC50" s="67"/>
      <c r="IDD50" s="67"/>
      <c r="IDE50" s="67"/>
      <c r="IDF50" s="67"/>
      <c r="IDG50" s="67"/>
      <c r="IDH50" s="67"/>
      <c r="IDI50" s="67"/>
      <c r="IDJ50" s="67"/>
      <c r="IDK50" s="67"/>
      <c r="IDL50" s="67"/>
      <c r="IDM50" s="67"/>
      <c r="IDN50" s="67"/>
      <c r="IDO50" s="67"/>
      <c r="IDP50" s="67"/>
      <c r="IDQ50" s="67"/>
      <c r="IDR50" s="67"/>
      <c r="IDS50" s="67"/>
      <c r="IDT50" s="67"/>
      <c r="IDU50" s="67"/>
      <c r="IDV50" s="67"/>
      <c r="IDW50" s="67"/>
      <c r="IDX50" s="67"/>
      <c r="IDY50" s="67"/>
      <c r="IDZ50" s="67"/>
      <c r="IEA50" s="67"/>
      <c r="IEB50" s="67"/>
      <c r="IEC50" s="67"/>
      <c r="IED50" s="67"/>
      <c r="IEE50" s="67"/>
      <c r="IEF50" s="67"/>
      <c r="IEG50" s="67"/>
      <c r="IEH50" s="67"/>
      <c r="IEI50" s="67"/>
      <c r="IEJ50" s="67"/>
      <c r="IEK50" s="67"/>
      <c r="IEL50" s="67"/>
      <c r="IEM50" s="67"/>
      <c r="IEN50" s="67"/>
      <c r="IEO50" s="67"/>
      <c r="IEP50" s="67"/>
      <c r="IEQ50" s="67"/>
      <c r="IER50" s="67"/>
      <c r="IES50" s="67"/>
      <c r="IET50" s="67"/>
      <c r="IEU50" s="67"/>
      <c r="IEV50" s="67"/>
      <c r="IEW50" s="67"/>
      <c r="IEX50" s="67"/>
      <c r="IEY50" s="67"/>
      <c r="IEZ50" s="67"/>
      <c r="IFA50" s="67"/>
      <c r="IFB50" s="67"/>
      <c r="IFC50" s="67"/>
      <c r="IFD50" s="67"/>
      <c r="IFE50" s="67"/>
      <c r="IFF50" s="67"/>
      <c r="IFG50" s="67"/>
      <c r="IFH50" s="67"/>
      <c r="IFI50" s="67"/>
      <c r="IFJ50" s="67"/>
      <c r="IFK50" s="67"/>
      <c r="IFL50" s="67"/>
      <c r="IFM50" s="67"/>
      <c r="IFN50" s="67"/>
      <c r="IFO50" s="67"/>
      <c r="IFP50" s="67"/>
      <c r="IFQ50" s="67"/>
      <c r="IFR50" s="67"/>
      <c r="IFS50" s="67"/>
      <c r="IFT50" s="67"/>
      <c r="IFU50" s="67"/>
      <c r="IFV50" s="67"/>
      <c r="IFW50" s="67"/>
      <c r="IFX50" s="67"/>
      <c r="IFY50" s="67"/>
      <c r="IFZ50" s="67"/>
      <c r="IGA50" s="67"/>
      <c r="IGB50" s="67"/>
      <c r="IGC50" s="67"/>
      <c r="IGD50" s="67"/>
      <c r="IGE50" s="67"/>
      <c r="IGF50" s="67"/>
      <c r="IGG50" s="67"/>
      <c r="IGH50" s="67"/>
      <c r="IGI50" s="67"/>
      <c r="IGJ50" s="67"/>
      <c r="IGK50" s="67"/>
      <c r="IGL50" s="67"/>
      <c r="IGM50" s="67"/>
      <c r="IGN50" s="67"/>
      <c r="IGO50" s="67"/>
      <c r="IGP50" s="67"/>
      <c r="IGQ50" s="67"/>
      <c r="IGR50" s="67"/>
      <c r="IGS50" s="67"/>
      <c r="IGT50" s="67"/>
      <c r="IGU50" s="67"/>
      <c r="IGV50" s="67"/>
      <c r="IGW50" s="67"/>
      <c r="IGX50" s="67"/>
      <c r="IGY50" s="67"/>
      <c r="IGZ50" s="67"/>
      <c r="IHA50" s="67"/>
      <c r="IHB50" s="67"/>
      <c r="IHC50" s="67"/>
      <c r="IHD50" s="67"/>
      <c r="IHE50" s="67"/>
      <c r="IHF50" s="67"/>
      <c r="IHG50" s="67"/>
      <c r="IHH50" s="67"/>
      <c r="IHI50" s="67"/>
      <c r="IHJ50" s="67"/>
      <c r="IHK50" s="67"/>
      <c r="IHL50" s="67"/>
      <c r="IHM50" s="67"/>
      <c r="IHN50" s="67"/>
      <c r="IHO50" s="67"/>
      <c r="IHP50" s="67"/>
      <c r="IHQ50" s="67"/>
      <c r="IHR50" s="67"/>
      <c r="IHS50" s="67"/>
      <c r="IHT50" s="67"/>
      <c r="IHU50" s="67"/>
      <c r="IHV50" s="67"/>
      <c r="IHW50" s="67"/>
      <c r="IHX50" s="67"/>
      <c r="IHY50" s="67"/>
      <c r="IHZ50" s="67"/>
      <c r="IIA50" s="67"/>
      <c r="IIB50" s="67"/>
      <c r="IIC50" s="67"/>
      <c r="IID50" s="67"/>
      <c r="IIE50" s="67"/>
      <c r="IIF50" s="67"/>
      <c r="IIG50" s="67"/>
      <c r="IIH50" s="67"/>
      <c r="III50" s="67"/>
      <c r="IIJ50" s="67"/>
      <c r="IIK50" s="67"/>
      <c r="IIL50" s="67"/>
      <c r="IIM50" s="67"/>
      <c r="IIN50" s="67"/>
      <c r="IIO50" s="67"/>
      <c r="IIP50" s="67"/>
      <c r="IIQ50" s="67"/>
      <c r="IIR50" s="67"/>
      <c r="IIS50" s="67"/>
      <c r="IIT50" s="67"/>
      <c r="IIU50" s="67"/>
      <c r="IIV50" s="67"/>
      <c r="IIW50" s="67"/>
      <c r="IIX50" s="67"/>
      <c r="IIY50" s="67"/>
      <c r="IIZ50" s="67"/>
      <c r="IJA50" s="67"/>
      <c r="IJB50" s="67"/>
      <c r="IJC50" s="67"/>
      <c r="IJD50" s="67"/>
      <c r="IJE50" s="67"/>
      <c r="IJF50" s="67"/>
      <c r="IJG50" s="67"/>
      <c r="IJH50" s="67"/>
      <c r="IJI50" s="67"/>
      <c r="IJJ50" s="67"/>
      <c r="IJK50" s="67"/>
      <c r="IJL50" s="67"/>
      <c r="IJM50" s="67"/>
      <c r="IJN50" s="67"/>
      <c r="IJO50" s="67"/>
      <c r="IJP50" s="67"/>
      <c r="IJQ50" s="67"/>
      <c r="IJR50" s="67"/>
      <c r="IJS50" s="67"/>
      <c r="IJT50" s="67"/>
      <c r="IJU50" s="67"/>
      <c r="IJV50" s="67"/>
      <c r="IJW50" s="67"/>
      <c r="IJX50" s="67"/>
      <c r="IJY50" s="67"/>
      <c r="IJZ50" s="67"/>
      <c r="IKA50" s="67"/>
      <c r="IKB50" s="67"/>
      <c r="IKC50" s="67"/>
      <c r="IKD50" s="67"/>
      <c r="IKE50" s="67"/>
      <c r="IKF50" s="67"/>
      <c r="IKG50" s="67"/>
      <c r="IKH50" s="67"/>
      <c r="IKI50" s="67"/>
      <c r="IKJ50" s="67"/>
      <c r="IKK50" s="67"/>
      <c r="IKL50" s="67"/>
      <c r="IKM50" s="67"/>
      <c r="IKN50" s="67"/>
      <c r="IKO50" s="67"/>
      <c r="IKP50" s="67"/>
      <c r="IKQ50" s="67"/>
      <c r="IKR50" s="67"/>
      <c r="IKS50" s="67"/>
      <c r="IKT50" s="67"/>
      <c r="IKU50" s="67"/>
      <c r="IKV50" s="67"/>
      <c r="IKW50" s="67"/>
      <c r="IKX50" s="67"/>
      <c r="IKY50" s="67"/>
      <c r="IKZ50" s="67"/>
      <c r="ILA50" s="67"/>
      <c r="ILB50" s="67"/>
      <c r="ILC50" s="67"/>
      <c r="ILD50" s="67"/>
      <c r="ILE50" s="67"/>
      <c r="ILF50" s="67"/>
      <c r="ILG50" s="67"/>
      <c r="ILH50" s="67"/>
      <c r="ILI50" s="67"/>
      <c r="ILJ50" s="67"/>
      <c r="ILK50" s="67"/>
      <c r="ILL50" s="67"/>
      <c r="ILM50" s="67"/>
      <c r="ILN50" s="67"/>
      <c r="ILO50" s="67"/>
      <c r="ILP50" s="67"/>
      <c r="ILQ50" s="67"/>
      <c r="ILR50" s="67"/>
      <c r="ILS50" s="67"/>
      <c r="ILT50" s="67"/>
      <c r="ILU50" s="67"/>
      <c r="ILV50" s="67"/>
      <c r="ILW50" s="67"/>
      <c r="ILX50" s="67"/>
      <c r="ILY50" s="67"/>
      <c r="ILZ50" s="67"/>
      <c r="IMA50" s="67"/>
      <c r="IMB50" s="67"/>
      <c r="IMC50" s="67"/>
      <c r="IMD50" s="67"/>
      <c r="IME50" s="67"/>
      <c r="IMF50" s="67"/>
      <c r="IMG50" s="67"/>
      <c r="IMH50" s="67"/>
      <c r="IMI50" s="67"/>
      <c r="IMJ50" s="67"/>
      <c r="IMK50" s="67"/>
      <c r="IML50" s="67"/>
      <c r="IMM50" s="67"/>
      <c r="IMN50" s="67"/>
      <c r="IMO50" s="67"/>
      <c r="IMP50" s="67"/>
      <c r="IMQ50" s="67"/>
      <c r="IMR50" s="67"/>
      <c r="IMS50" s="67"/>
      <c r="IMT50" s="67"/>
      <c r="IMU50" s="67"/>
      <c r="IMV50" s="67"/>
      <c r="IMW50" s="67"/>
      <c r="IMX50" s="67"/>
      <c r="IMY50" s="67"/>
      <c r="IMZ50" s="67"/>
      <c r="INA50" s="67"/>
      <c r="INB50" s="67"/>
      <c r="INC50" s="67"/>
      <c r="IND50" s="67"/>
      <c r="INE50" s="67"/>
      <c r="INF50" s="67"/>
      <c r="ING50" s="67"/>
      <c r="INH50" s="67"/>
      <c r="INI50" s="67"/>
      <c r="INJ50" s="67"/>
      <c r="INK50" s="67"/>
      <c r="INL50" s="67"/>
      <c r="INM50" s="67"/>
      <c r="INN50" s="67"/>
      <c r="INO50" s="67"/>
      <c r="INP50" s="67"/>
      <c r="INQ50" s="67"/>
      <c r="INR50" s="67"/>
      <c r="INS50" s="67"/>
      <c r="INT50" s="67"/>
      <c r="INU50" s="67"/>
      <c r="INV50" s="67"/>
      <c r="INW50" s="67"/>
      <c r="INX50" s="67"/>
      <c r="INY50" s="67"/>
      <c r="INZ50" s="67"/>
      <c r="IOA50" s="67"/>
      <c r="IOB50" s="67"/>
      <c r="IOC50" s="67"/>
      <c r="IOD50" s="67"/>
      <c r="IOE50" s="67"/>
      <c r="IOF50" s="67"/>
      <c r="IOG50" s="67"/>
      <c r="IOH50" s="67"/>
      <c r="IOI50" s="67"/>
      <c r="IOJ50" s="67"/>
      <c r="IOK50" s="67"/>
      <c r="IOL50" s="67"/>
      <c r="IOM50" s="67"/>
      <c r="ION50" s="67"/>
      <c r="IOO50" s="67"/>
      <c r="IOP50" s="67"/>
      <c r="IOQ50" s="67"/>
      <c r="IOR50" s="67"/>
      <c r="IOS50" s="67"/>
      <c r="IOT50" s="67"/>
      <c r="IOU50" s="67"/>
      <c r="IOV50" s="67"/>
      <c r="IOW50" s="67"/>
      <c r="IOX50" s="67"/>
      <c r="IOY50" s="67"/>
      <c r="IOZ50" s="67"/>
      <c r="IPA50" s="67"/>
      <c r="IPB50" s="67"/>
      <c r="IPC50" s="67"/>
      <c r="IPD50" s="67"/>
      <c r="IPE50" s="67"/>
      <c r="IPF50" s="67"/>
      <c r="IPG50" s="67"/>
      <c r="IPH50" s="67"/>
      <c r="IPI50" s="67"/>
      <c r="IPJ50" s="67"/>
      <c r="IPK50" s="67"/>
      <c r="IPL50" s="67"/>
      <c r="IPM50" s="67"/>
      <c r="IPN50" s="67"/>
      <c r="IPO50" s="67"/>
      <c r="IPP50" s="67"/>
      <c r="IPQ50" s="67"/>
      <c r="IPR50" s="67"/>
      <c r="IPS50" s="67"/>
      <c r="IPT50" s="67"/>
      <c r="IPU50" s="67"/>
      <c r="IPV50" s="67"/>
      <c r="IPW50" s="67"/>
      <c r="IPX50" s="67"/>
      <c r="IPY50" s="67"/>
      <c r="IPZ50" s="67"/>
      <c r="IQA50" s="67"/>
      <c r="IQB50" s="67"/>
      <c r="IQC50" s="67"/>
      <c r="IQD50" s="67"/>
      <c r="IQE50" s="67"/>
      <c r="IQF50" s="67"/>
      <c r="IQG50" s="67"/>
      <c r="IQH50" s="67"/>
      <c r="IQI50" s="67"/>
      <c r="IQJ50" s="67"/>
      <c r="IQK50" s="67"/>
      <c r="IQL50" s="67"/>
      <c r="IQM50" s="67"/>
      <c r="IQN50" s="67"/>
      <c r="IQO50" s="67"/>
      <c r="IQP50" s="67"/>
      <c r="IQQ50" s="67"/>
      <c r="IQR50" s="67"/>
      <c r="IQS50" s="67"/>
      <c r="IQT50" s="67"/>
      <c r="IQU50" s="67"/>
      <c r="IQV50" s="67"/>
      <c r="IQW50" s="67"/>
      <c r="IQX50" s="67"/>
      <c r="IQY50" s="67"/>
      <c r="IQZ50" s="67"/>
      <c r="IRA50" s="67"/>
      <c r="IRB50" s="67"/>
      <c r="IRC50" s="67"/>
      <c r="IRD50" s="67"/>
      <c r="IRE50" s="67"/>
      <c r="IRF50" s="67"/>
      <c r="IRG50" s="67"/>
      <c r="IRH50" s="67"/>
      <c r="IRI50" s="67"/>
      <c r="IRJ50" s="67"/>
      <c r="IRK50" s="67"/>
      <c r="IRL50" s="67"/>
      <c r="IRM50" s="67"/>
      <c r="IRN50" s="67"/>
      <c r="IRO50" s="67"/>
      <c r="IRP50" s="67"/>
      <c r="IRQ50" s="67"/>
      <c r="IRR50" s="67"/>
      <c r="IRS50" s="67"/>
      <c r="IRT50" s="67"/>
      <c r="IRU50" s="67"/>
      <c r="IRV50" s="67"/>
      <c r="IRW50" s="67"/>
      <c r="IRX50" s="67"/>
      <c r="IRY50" s="67"/>
      <c r="IRZ50" s="67"/>
      <c r="ISA50" s="67"/>
      <c r="ISB50" s="67"/>
      <c r="ISC50" s="67"/>
      <c r="ISD50" s="67"/>
      <c r="ISE50" s="67"/>
      <c r="ISF50" s="67"/>
      <c r="ISG50" s="67"/>
      <c r="ISH50" s="67"/>
      <c r="ISI50" s="67"/>
      <c r="ISJ50" s="67"/>
      <c r="ISK50" s="67"/>
      <c r="ISL50" s="67"/>
      <c r="ISM50" s="67"/>
      <c r="ISN50" s="67"/>
      <c r="ISO50" s="67"/>
      <c r="ISP50" s="67"/>
      <c r="ISQ50" s="67"/>
      <c r="ISR50" s="67"/>
      <c r="ISS50" s="67"/>
      <c r="IST50" s="67"/>
      <c r="ISU50" s="67"/>
      <c r="ISV50" s="67"/>
      <c r="ISW50" s="67"/>
      <c r="ISX50" s="67"/>
      <c r="ISY50" s="67"/>
      <c r="ISZ50" s="67"/>
      <c r="ITA50" s="67"/>
      <c r="ITB50" s="67"/>
      <c r="ITC50" s="67"/>
      <c r="ITD50" s="67"/>
      <c r="ITE50" s="67"/>
      <c r="ITF50" s="67"/>
      <c r="ITG50" s="67"/>
      <c r="ITH50" s="67"/>
      <c r="ITI50" s="67"/>
      <c r="ITJ50" s="67"/>
      <c r="ITK50" s="67"/>
      <c r="ITL50" s="67"/>
      <c r="ITM50" s="67"/>
      <c r="ITN50" s="67"/>
      <c r="ITO50" s="67"/>
      <c r="ITP50" s="67"/>
      <c r="ITQ50" s="67"/>
      <c r="ITR50" s="67"/>
      <c r="ITS50" s="67"/>
      <c r="ITT50" s="67"/>
      <c r="ITU50" s="67"/>
      <c r="ITV50" s="67"/>
      <c r="ITW50" s="67"/>
      <c r="ITX50" s="67"/>
      <c r="ITY50" s="67"/>
      <c r="ITZ50" s="67"/>
      <c r="IUA50" s="67"/>
      <c r="IUB50" s="67"/>
      <c r="IUC50" s="67"/>
      <c r="IUD50" s="67"/>
      <c r="IUE50" s="67"/>
      <c r="IUF50" s="67"/>
      <c r="IUG50" s="67"/>
      <c r="IUH50" s="67"/>
      <c r="IUI50" s="67"/>
      <c r="IUJ50" s="67"/>
      <c r="IUK50" s="67"/>
      <c r="IUL50" s="67"/>
      <c r="IUM50" s="67"/>
      <c r="IUN50" s="67"/>
      <c r="IUO50" s="67"/>
      <c r="IUP50" s="67"/>
      <c r="IUQ50" s="67"/>
      <c r="IUR50" s="67"/>
      <c r="IUS50" s="67"/>
      <c r="IUT50" s="67"/>
      <c r="IUU50" s="67"/>
      <c r="IUV50" s="67"/>
      <c r="IUW50" s="67"/>
      <c r="IUX50" s="67"/>
      <c r="IUY50" s="67"/>
      <c r="IUZ50" s="67"/>
      <c r="IVA50" s="67"/>
      <c r="IVB50" s="67"/>
      <c r="IVC50" s="67"/>
      <c r="IVD50" s="67"/>
      <c r="IVE50" s="67"/>
      <c r="IVF50" s="67"/>
      <c r="IVG50" s="67"/>
      <c r="IVH50" s="67"/>
      <c r="IVI50" s="67"/>
      <c r="IVJ50" s="67"/>
      <c r="IVK50" s="67"/>
      <c r="IVL50" s="67"/>
      <c r="IVM50" s="67"/>
      <c r="IVN50" s="67"/>
      <c r="IVO50" s="67"/>
      <c r="IVP50" s="67"/>
      <c r="IVQ50" s="67"/>
      <c r="IVR50" s="67"/>
      <c r="IVS50" s="67"/>
      <c r="IVT50" s="67"/>
      <c r="IVU50" s="67"/>
      <c r="IVV50" s="67"/>
      <c r="IVW50" s="67"/>
      <c r="IVX50" s="67"/>
      <c r="IVY50" s="67"/>
      <c r="IVZ50" s="67"/>
      <c r="IWA50" s="67"/>
      <c r="IWB50" s="67"/>
      <c r="IWC50" s="67"/>
      <c r="IWD50" s="67"/>
      <c r="IWE50" s="67"/>
      <c r="IWF50" s="67"/>
      <c r="IWG50" s="67"/>
      <c r="IWH50" s="67"/>
      <c r="IWI50" s="67"/>
      <c r="IWJ50" s="67"/>
      <c r="IWK50" s="67"/>
      <c r="IWL50" s="67"/>
      <c r="IWM50" s="67"/>
      <c r="IWN50" s="67"/>
      <c r="IWO50" s="67"/>
      <c r="IWP50" s="67"/>
      <c r="IWQ50" s="67"/>
      <c r="IWR50" s="67"/>
      <c r="IWS50" s="67"/>
      <c r="IWT50" s="67"/>
      <c r="IWU50" s="67"/>
      <c r="IWV50" s="67"/>
      <c r="IWW50" s="67"/>
      <c r="IWX50" s="67"/>
      <c r="IWY50" s="67"/>
      <c r="IWZ50" s="67"/>
      <c r="IXA50" s="67"/>
      <c r="IXB50" s="67"/>
      <c r="IXC50" s="67"/>
      <c r="IXD50" s="67"/>
      <c r="IXE50" s="67"/>
      <c r="IXF50" s="67"/>
      <c r="IXG50" s="67"/>
      <c r="IXH50" s="67"/>
      <c r="IXI50" s="67"/>
      <c r="IXJ50" s="67"/>
      <c r="IXK50" s="67"/>
      <c r="IXL50" s="67"/>
      <c r="IXM50" s="67"/>
      <c r="IXN50" s="67"/>
      <c r="IXO50" s="67"/>
      <c r="IXP50" s="67"/>
      <c r="IXQ50" s="67"/>
      <c r="IXR50" s="67"/>
      <c r="IXS50" s="67"/>
      <c r="IXT50" s="67"/>
      <c r="IXU50" s="67"/>
      <c r="IXV50" s="67"/>
      <c r="IXW50" s="67"/>
      <c r="IXX50" s="67"/>
      <c r="IXY50" s="67"/>
      <c r="IXZ50" s="67"/>
      <c r="IYA50" s="67"/>
      <c r="IYB50" s="67"/>
      <c r="IYC50" s="67"/>
      <c r="IYD50" s="67"/>
      <c r="IYE50" s="67"/>
      <c r="IYF50" s="67"/>
      <c r="IYG50" s="67"/>
      <c r="IYH50" s="67"/>
      <c r="IYI50" s="67"/>
      <c r="IYJ50" s="67"/>
      <c r="IYK50" s="67"/>
      <c r="IYL50" s="67"/>
      <c r="IYM50" s="67"/>
      <c r="IYN50" s="67"/>
      <c r="IYO50" s="67"/>
      <c r="IYP50" s="67"/>
      <c r="IYQ50" s="67"/>
      <c r="IYR50" s="67"/>
      <c r="IYS50" s="67"/>
      <c r="IYT50" s="67"/>
      <c r="IYU50" s="67"/>
      <c r="IYV50" s="67"/>
      <c r="IYW50" s="67"/>
      <c r="IYX50" s="67"/>
      <c r="IYY50" s="67"/>
      <c r="IYZ50" s="67"/>
      <c r="IZA50" s="67"/>
      <c r="IZB50" s="67"/>
      <c r="IZC50" s="67"/>
      <c r="IZD50" s="67"/>
      <c r="IZE50" s="67"/>
      <c r="IZF50" s="67"/>
      <c r="IZG50" s="67"/>
      <c r="IZH50" s="67"/>
      <c r="IZI50" s="67"/>
      <c r="IZJ50" s="67"/>
      <c r="IZK50" s="67"/>
      <c r="IZL50" s="67"/>
      <c r="IZM50" s="67"/>
      <c r="IZN50" s="67"/>
      <c r="IZO50" s="67"/>
      <c r="IZP50" s="67"/>
      <c r="IZQ50" s="67"/>
      <c r="IZR50" s="67"/>
      <c r="IZS50" s="67"/>
      <c r="IZT50" s="67"/>
      <c r="IZU50" s="67"/>
      <c r="IZV50" s="67"/>
      <c r="IZW50" s="67"/>
      <c r="IZX50" s="67"/>
      <c r="IZY50" s="67"/>
      <c r="IZZ50" s="67"/>
      <c r="JAA50" s="67"/>
      <c r="JAB50" s="67"/>
      <c r="JAC50" s="67"/>
      <c r="JAD50" s="67"/>
      <c r="JAE50" s="67"/>
      <c r="JAF50" s="67"/>
      <c r="JAG50" s="67"/>
      <c r="JAH50" s="67"/>
      <c r="JAI50" s="67"/>
      <c r="JAJ50" s="67"/>
      <c r="JAK50" s="67"/>
      <c r="JAL50" s="67"/>
      <c r="JAM50" s="67"/>
      <c r="JAN50" s="67"/>
      <c r="JAO50" s="67"/>
      <c r="JAP50" s="67"/>
      <c r="JAQ50" s="67"/>
      <c r="JAR50" s="67"/>
      <c r="JAS50" s="67"/>
      <c r="JAT50" s="67"/>
      <c r="JAU50" s="67"/>
      <c r="JAV50" s="67"/>
      <c r="JAW50" s="67"/>
      <c r="JAX50" s="67"/>
      <c r="JAY50" s="67"/>
      <c r="JAZ50" s="67"/>
      <c r="JBA50" s="67"/>
      <c r="JBB50" s="67"/>
      <c r="JBC50" s="67"/>
      <c r="JBD50" s="67"/>
      <c r="JBE50" s="67"/>
      <c r="JBF50" s="67"/>
      <c r="JBG50" s="67"/>
      <c r="JBH50" s="67"/>
      <c r="JBI50" s="67"/>
      <c r="JBJ50" s="67"/>
      <c r="JBK50" s="67"/>
      <c r="JBL50" s="67"/>
      <c r="JBM50" s="67"/>
      <c r="JBN50" s="67"/>
      <c r="JBO50" s="67"/>
      <c r="JBP50" s="67"/>
      <c r="JBQ50" s="67"/>
      <c r="JBR50" s="67"/>
      <c r="JBS50" s="67"/>
      <c r="JBT50" s="67"/>
      <c r="JBU50" s="67"/>
      <c r="JBV50" s="67"/>
      <c r="JBW50" s="67"/>
      <c r="JBX50" s="67"/>
      <c r="JBY50" s="67"/>
      <c r="JBZ50" s="67"/>
      <c r="JCA50" s="67"/>
      <c r="JCB50" s="67"/>
      <c r="JCC50" s="67"/>
      <c r="JCD50" s="67"/>
      <c r="JCE50" s="67"/>
      <c r="JCF50" s="67"/>
      <c r="JCG50" s="67"/>
      <c r="JCH50" s="67"/>
      <c r="JCI50" s="67"/>
      <c r="JCJ50" s="67"/>
      <c r="JCK50" s="67"/>
      <c r="JCL50" s="67"/>
      <c r="JCM50" s="67"/>
      <c r="JCN50" s="67"/>
      <c r="JCO50" s="67"/>
      <c r="JCP50" s="67"/>
      <c r="JCQ50" s="67"/>
      <c r="JCR50" s="67"/>
      <c r="JCS50" s="67"/>
      <c r="JCT50" s="67"/>
      <c r="JCU50" s="67"/>
      <c r="JCV50" s="67"/>
      <c r="JCW50" s="67"/>
      <c r="JCX50" s="67"/>
      <c r="JCY50" s="67"/>
      <c r="JCZ50" s="67"/>
      <c r="JDA50" s="67"/>
      <c r="JDB50" s="67"/>
      <c r="JDC50" s="67"/>
      <c r="JDD50" s="67"/>
      <c r="JDE50" s="67"/>
      <c r="JDF50" s="67"/>
      <c r="JDG50" s="67"/>
      <c r="JDH50" s="67"/>
      <c r="JDI50" s="67"/>
      <c r="JDJ50" s="67"/>
      <c r="JDK50" s="67"/>
      <c r="JDL50" s="67"/>
      <c r="JDM50" s="67"/>
      <c r="JDN50" s="67"/>
      <c r="JDO50" s="67"/>
      <c r="JDP50" s="67"/>
      <c r="JDQ50" s="67"/>
      <c r="JDR50" s="67"/>
      <c r="JDS50" s="67"/>
      <c r="JDT50" s="67"/>
      <c r="JDU50" s="67"/>
      <c r="JDV50" s="67"/>
      <c r="JDW50" s="67"/>
      <c r="JDX50" s="67"/>
      <c r="JDY50" s="67"/>
      <c r="JDZ50" s="67"/>
      <c r="JEA50" s="67"/>
      <c r="JEB50" s="67"/>
      <c r="JEC50" s="67"/>
      <c r="JED50" s="67"/>
      <c r="JEE50" s="67"/>
      <c r="JEF50" s="67"/>
      <c r="JEG50" s="67"/>
      <c r="JEH50" s="67"/>
      <c r="JEI50" s="67"/>
      <c r="JEJ50" s="67"/>
      <c r="JEK50" s="67"/>
      <c r="JEL50" s="67"/>
      <c r="JEM50" s="67"/>
      <c r="JEN50" s="67"/>
      <c r="JEO50" s="67"/>
      <c r="JEP50" s="67"/>
      <c r="JEQ50" s="67"/>
      <c r="JER50" s="67"/>
      <c r="JES50" s="67"/>
      <c r="JET50" s="67"/>
      <c r="JEU50" s="67"/>
      <c r="JEV50" s="67"/>
      <c r="JEW50" s="67"/>
      <c r="JEX50" s="67"/>
      <c r="JEY50" s="67"/>
      <c r="JEZ50" s="67"/>
      <c r="JFA50" s="67"/>
      <c r="JFB50" s="67"/>
      <c r="JFC50" s="67"/>
      <c r="JFD50" s="67"/>
      <c r="JFE50" s="67"/>
      <c r="JFF50" s="67"/>
      <c r="JFG50" s="67"/>
      <c r="JFH50" s="67"/>
      <c r="JFI50" s="67"/>
      <c r="JFJ50" s="67"/>
      <c r="JFK50" s="67"/>
      <c r="JFL50" s="67"/>
      <c r="JFM50" s="67"/>
      <c r="JFN50" s="67"/>
      <c r="JFO50" s="67"/>
      <c r="JFP50" s="67"/>
      <c r="JFQ50" s="67"/>
      <c r="JFR50" s="67"/>
      <c r="JFS50" s="67"/>
      <c r="JFT50" s="67"/>
      <c r="JFU50" s="67"/>
      <c r="JFV50" s="67"/>
      <c r="JFW50" s="67"/>
      <c r="JFX50" s="67"/>
      <c r="JFY50" s="67"/>
      <c r="JFZ50" s="67"/>
      <c r="JGA50" s="67"/>
      <c r="JGB50" s="67"/>
      <c r="JGC50" s="67"/>
      <c r="JGD50" s="67"/>
      <c r="JGE50" s="67"/>
      <c r="JGF50" s="67"/>
      <c r="JGG50" s="67"/>
      <c r="JGH50" s="67"/>
      <c r="JGI50" s="67"/>
      <c r="JGJ50" s="67"/>
      <c r="JGK50" s="67"/>
      <c r="JGL50" s="67"/>
      <c r="JGM50" s="67"/>
      <c r="JGN50" s="67"/>
      <c r="JGO50" s="67"/>
      <c r="JGP50" s="67"/>
      <c r="JGQ50" s="67"/>
      <c r="JGR50" s="67"/>
      <c r="JGS50" s="67"/>
      <c r="JGT50" s="67"/>
      <c r="JGU50" s="67"/>
      <c r="JGV50" s="67"/>
      <c r="JGW50" s="67"/>
      <c r="JGX50" s="67"/>
      <c r="JGY50" s="67"/>
      <c r="JGZ50" s="67"/>
      <c r="JHA50" s="67"/>
      <c r="JHB50" s="67"/>
      <c r="JHC50" s="67"/>
      <c r="JHD50" s="67"/>
      <c r="JHE50" s="67"/>
      <c r="JHF50" s="67"/>
      <c r="JHG50" s="67"/>
      <c r="JHH50" s="67"/>
      <c r="JHI50" s="67"/>
      <c r="JHJ50" s="67"/>
      <c r="JHK50" s="67"/>
      <c r="JHL50" s="67"/>
      <c r="JHM50" s="67"/>
      <c r="JHN50" s="67"/>
      <c r="JHO50" s="67"/>
      <c r="JHP50" s="67"/>
      <c r="JHQ50" s="67"/>
      <c r="JHR50" s="67"/>
      <c r="JHS50" s="67"/>
      <c r="JHT50" s="67"/>
      <c r="JHU50" s="67"/>
      <c r="JHV50" s="67"/>
      <c r="JHW50" s="67"/>
      <c r="JHX50" s="67"/>
      <c r="JHY50" s="67"/>
      <c r="JHZ50" s="67"/>
      <c r="JIA50" s="67"/>
      <c r="JIB50" s="67"/>
      <c r="JIC50" s="67"/>
      <c r="JID50" s="67"/>
      <c r="JIE50" s="67"/>
      <c r="JIF50" s="67"/>
      <c r="JIG50" s="67"/>
      <c r="JIH50" s="67"/>
      <c r="JII50" s="67"/>
      <c r="JIJ50" s="67"/>
      <c r="JIK50" s="67"/>
      <c r="JIL50" s="67"/>
      <c r="JIM50" s="67"/>
      <c r="JIN50" s="67"/>
      <c r="JIO50" s="67"/>
      <c r="JIP50" s="67"/>
      <c r="JIQ50" s="67"/>
      <c r="JIR50" s="67"/>
      <c r="JIS50" s="67"/>
      <c r="JIT50" s="67"/>
      <c r="JIU50" s="67"/>
      <c r="JIV50" s="67"/>
      <c r="JIW50" s="67"/>
      <c r="JIX50" s="67"/>
      <c r="JIY50" s="67"/>
      <c r="JIZ50" s="67"/>
      <c r="JJA50" s="67"/>
      <c r="JJB50" s="67"/>
      <c r="JJC50" s="67"/>
      <c r="JJD50" s="67"/>
      <c r="JJE50" s="67"/>
      <c r="JJF50" s="67"/>
      <c r="JJG50" s="67"/>
      <c r="JJH50" s="67"/>
      <c r="JJI50" s="67"/>
      <c r="JJJ50" s="67"/>
      <c r="JJK50" s="67"/>
      <c r="JJL50" s="67"/>
      <c r="JJM50" s="67"/>
      <c r="JJN50" s="67"/>
      <c r="JJO50" s="67"/>
      <c r="JJP50" s="67"/>
      <c r="JJQ50" s="67"/>
      <c r="JJR50" s="67"/>
      <c r="JJS50" s="67"/>
      <c r="JJT50" s="67"/>
      <c r="JJU50" s="67"/>
      <c r="JJV50" s="67"/>
      <c r="JJW50" s="67"/>
      <c r="JJX50" s="67"/>
      <c r="JJY50" s="67"/>
      <c r="JJZ50" s="67"/>
      <c r="JKA50" s="67"/>
      <c r="JKB50" s="67"/>
      <c r="JKC50" s="67"/>
      <c r="JKD50" s="67"/>
      <c r="JKE50" s="67"/>
      <c r="JKF50" s="67"/>
      <c r="JKG50" s="67"/>
      <c r="JKH50" s="67"/>
      <c r="JKI50" s="67"/>
      <c r="JKJ50" s="67"/>
      <c r="JKK50" s="67"/>
      <c r="JKL50" s="67"/>
      <c r="JKM50" s="67"/>
      <c r="JKN50" s="67"/>
      <c r="JKO50" s="67"/>
      <c r="JKP50" s="67"/>
      <c r="JKQ50" s="67"/>
      <c r="JKR50" s="67"/>
      <c r="JKS50" s="67"/>
      <c r="JKT50" s="67"/>
      <c r="JKU50" s="67"/>
      <c r="JKV50" s="67"/>
      <c r="JKW50" s="67"/>
      <c r="JKX50" s="67"/>
      <c r="JKY50" s="67"/>
      <c r="JKZ50" s="67"/>
      <c r="JLA50" s="67"/>
      <c r="JLB50" s="67"/>
      <c r="JLC50" s="67"/>
      <c r="JLD50" s="67"/>
      <c r="JLE50" s="67"/>
      <c r="JLF50" s="67"/>
      <c r="JLG50" s="67"/>
      <c r="JLH50" s="67"/>
      <c r="JLI50" s="67"/>
      <c r="JLJ50" s="67"/>
      <c r="JLK50" s="67"/>
      <c r="JLL50" s="67"/>
      <c r="JLM50" s="67"/>
      <c r="JLN50" s="67"/>
      <c r="JLO50" s="67"/>
      <c r="JLP50" s="67"/>
      <c r="JLQ50" s="67"/>
      <c r="JLR50" s="67"/>
      <c r="JLS50" s="67"/>
      <c r="JLT50" s="67"/>
      <c r="JLU50" s="67"/>
      <c r="JLV50" s="67"/>
      <c r="JLW50" s="67"/>
      <c r="JLX50" s="67"/>
      <c r="JLY50" s="67"/>
      <c r="JLZ50" s="67"/>
      <c r="JMA50" s="67"/>
      <c r="JMB50" s="67"/>
      <c r="JMC50" s="67"/>
      <c r="JMD50" s="67"/>
      <c r="JME50" s="67"/>
      <c r="JMF50" s="67"/>
      <c r="JMG50" s="67"/>
      <c r="JMH50" s="67"/>
      <c r="JMI50" s="67"/>
      <c r="JMJ50" s="67"/>
      <c r="JMK50" s="67"/>
      <c r="JML50" s="67"/>
      <c r="JMM50" s="67"/>
      <c r="JMN50" s="67"/>
      <c r="JMO50" s="67"/>
      <c r="JMP50" s="67"/>
      <c r="JMQ50" s="67"/>
      <c r="JMR50" s="67"/>
      <c r="JMS50" s="67"/>
      <c r="JMT50" s="67"/>
      <c r="JMU50" s="67"/>
      <c r="JMV50" s="67"/>
      <c r="JMW50" s="67"/>
      <c r="JMX50" s="67"/>
      <c r="JMY50" s="67"/>
      <c r="JMZ50" s="67"/>
      <c r="JNA50" s="67"/>
      <c r="JNB50" s="67"/>
      <c r="JNC50" s="67"/>
      <c r="JND50" s="67"/>
      <c r="JNE50" s="67"/>
      <c r="JNF50" s="67"/>
      <c r="JNG50" s="67"/>
      <c r="JNH50" s="67"/>
      <c r="JNI50" s="67"/>
      <c r="JNJ50" s="67"/>
      <c r="JNK50" s="67"/>
      <c r="JNL50" s="67"/>
      <c r="JNM50" s="67"/>
      <c r="JNN50" s="67"/>
      <c r="JNO50" s="67"/>
      <c r="JNP50" s="67"/>
      <c r="JNQ50" s="67"/>
      <c r="JNR50" s="67"/>
      <c r="JNS50" s="67"/>
      <c r="JNT50" s="67"/>
      <c r="JNU50" s="67"/>
      <c r="JNV50" s="67"/>
      <c r="JNW50" s="67"/>
      <c r="JNX50" s="67"/>
      <c r="JNY50" s="67"/>
      <c r="JNZ50" s="67"/>
      <c r="JOA50" s="67"/>
      <c r="JOB50" s="67"/>
      <c r="JOC50" s="67"/>
      <c r="JOD50" s="67"/>
      <c r="JOE50" s="67"/>
      <c r="JOF50" s="67"/>
      <c r="JOG50" s="67"/>
      <c r="JOH50" s="67"/>
      <c r="JOI50" s="67"/>
      <c r="JOJ50" s="67"/>
      <c r="JOK50" s="67"/>
      <c r="JOL50" s="67"/>
      <c r="JOM50" s="67"/>
      <c r="JON50" s="67"/>
      <c r="JOO50" s="67"/>
      <c r="JOP50" s="67"/>
      <c r="JOQ50" s="67"/>
      <c r="JOR50" s="67"/>
      <c r="JOS50" s="67"/>
      <c r="JOT50" s="67"/>
      <c r="JOU50" s="67"/>
      <c r="JOV50" s="67"/>
      <c r="JOW50" s="67"/>
      <c r="JOX50" s="67"/>
      <c r="JOY50" s="67"/>
      <c r="JOZ50" s="67"/>
      <c r="JPA50" s="67"/>
      <c r="JPB50" s="67"/>
      <c r="JPC50" s="67"/>
      <c r="JPD50" s="67"/>
      <c r="JPE50" s="67"/>
      <c r="JPF50" s="67"/>
      <c r="JPG50" s="67"/>
      <c r="JPH50" s="67"/>
      <c r="JPI50" s="67"/>
      <c r="JPJ50" s="67"/>
      <c r="JPK50" s="67"/>
      <c r="JPL50" s="67"/>
      <c r="JPM50" s="67"/>
      <c r="JPN50" s="67"/>
      <c r="JPO50" s="67"/>
      <c r="JPP50" s="67"/>
      <c r="JPQ50" s="67"/>
      <c r="JPR50" s="67"/>
      <c r="JPS50" s="67"/>
      <c r="JPT50" s="67"/>
      <c r="JPU50" s="67"/>
      <c r="JPV50" s="67"/>
      <c r="JPW50" s="67"/>
      <c r="JPX50" s="67"/>
      <c r="JPY50" s="67"/>
      <c r="JPZ50" s="67"/>
      <c r="JQA50" s="67"/>
      <c r="JQB50" s="67"/>
      <c r="JQC50" s="67"/>
      <c r="JQD50" s="67"/>
      <c r="JQE50" s="67"/>
      <c r="JQF50" s="67"/>
      <c r="JQG50" s="67"/>
      <c r="JQH50" s="67"/>
      <c r="JQI50" s="67"/>
      <c r="JQJ50" s="67"/>
      <c r="JQK50" s="67"/>
      <c r="JQL50" s="67"/>
      <c r="JQM50" s="67"/>
      <c r="JQN50" s="67"/>
      <c r="JQO50" s="67"/>
      <c r="JQP50" s="67"/>
      <c r="JQQ50" s="67"/>
      <c r="JQR50" s="67"/>
      <c r="JQS50" s="67"/>
      <c r="JQT50" s="67"/>
      <c r="JQU50" s="67"/>
      <c r="JQV50" s="67"/>
      <c r="JQW50" s="67"/>
      <c r="JQX50" s="67"/>
      <c r="JQY50" s="67"/>
      <c r="JQZ50" s="67"/>
      <c r="JRA50" s="67"/>
      <c r="JRB50" s="67"/>
      <c r="JRC50" s="67"/>
      <c r="JRD50" s="67"/>
      <c r="JRE50" s="67"/>
      <c r="JRF50" s="67"/>
      <c r="JRG50" s="67"/>
      <c r="JRH50" s="67"/>
      <c r="JRI50" s="67"/>
      <c r="JRJ50" s="67"/>
      <c r="JRK50" s="67"/>
      <c r="JRL50" s="67"/>
      <c r="JRM50" s="67"/>
      <c r="JRN50" s="67"/>
      <c r="JRO50" s="67"/>
      <c r="JRP50" s="67"/>
      <c r="JRQ50" s="67"/>
      <c r="JRR50" s="67"/>
      <c r="JRS50" s="67"/>
      <c r="JRT50" s="67"/>
      <c r="JRU50" s="67"/>
      <c r="JRV50" s="67"/>
      <c r="JRW50" s="67"/>
      <c r="JRX50" s="67"/>
      <c r="JRY50" s="67"/>
      <c r="JRZ50" s="67"/>
      <c r="JSA50" s="67"/>
      <c r="JSB50" s="67"/>
      <c r="JSC50" s="67"/>
      <c r="JSD50" s="67"/>
      <c r="JSE50" s="67"/>
      <c r="JSF50" s="67"/>
      <c r="JSG50" s="67"/>
      <c r="JSH50" s="67"/>
      <c r="JSI50" s="67"/>
      <c r="JSJ50" s="67"/>
      <c r="JSK50" s="67"/>
      <c r="JSL50" s="67"/>
      <c r="JSM50" s="67"/>
      <c r="JSN50" s="67"/>
      <c r="JSO50" s="67"/>
      <c r="JSP50" s="67"/>
      <c r="JSQ50" s="67"/>
      <c r="JSR50" s="67"/>
      <c r="JSS50" s="67"/>
      <c r="JST50" s="67"/>
      <c r="JSU50" s="67"/>
      <c r="JSV50" s="67"/>
      <c r="JSW50" s="67"/>
      <c r="JSX50" s="67"/>
      <c r="JSY50" s="67"/>
      <c r="JSZ50" s="67"/>
      <c r="JTA50" s="67"/>
      <c r="JTB50" s="67"/>
      <c r="JTC50" s="67"/>
      <c r="JTD50" s="67"/>
      <c r="JTE50" s="67"/>
      <c r="JTF50" s="67"/>
      <c r="JTG50" s="67"/>
      <c r="JTH50" s="67"/>
      <c r="JTI50" s="67"/>
      <c r="JTJ50" s="67"/>
      <c r="JTK50" s="67"/>
      <c r="JTL50" s="67"/>
      <c r="JTM50" s="67"/>
      <c r="JTN50" s="67"/>
      <c r="JTO50" s="67"/>
      <c r="JTP50" s="67"/>
      <c r="JTQ50" s="67"/>
      <c r="JTR50" s="67"/>
      <c r="JTS50" s="67"/>
      <c r="JTT50" s="67"/>
      <c r="JTU50" s="67"/>
      <c r="JTV50" s="67"/>
      <c r="JTW50" s="67"/>
      <c r="JTX50" s="67"/>
      <c r="JTY50" s="67"/>
      <c r="JTZ50" s="67"/>
      <c r="JUA50" s="67"/>
      <c r="JUB50" s="67"/>
      <c r="JUC50" s="67"/>
      <c r="JUD50" s="67"/>
      <c r="JUE50" s="67"/>
      <c r="JUF50" s="67"/>
      <c r="JUG50" s="67"/>
      <c r="JUH50" s="67"/>
      <c r="JUI50" s="67"/>
      <c r="JUJ50" s="67"/>
      <c r="JUK50" s="67"/>
      <c r="JUL50" s="67"/>
      <c r="JUM50" s="67"/>
      <c r="JUN50" s="67"/>
      <c r="JUO50" s="67"/>
      <c r="JUP50" s="67"/>
      <c r="JUQ50" s="67"/>
      <c r="JUR50" s="67"/>
      <c r="JUS50" s="67"/>
      <c r="JUT50" s="67"/>
      <c r="JUU50" s="67"/>
      <c r="JUV50" s="67"/>
      <c r="JUW50" s="67"/>
      <c r="JUX50" s="67"/>
      <c r="JUY50" s="67"/>
      <c r="JUZ50" s="67"/>
      <c r="JVA50" s="67"/>
      <c r="JVB50" s="67"/>
      <c r="JVC50" s="67"/>
      <c r="JVD50" s="67"/>
      <c r="JVE50" s="67"/>
      <c r="JVF50" s="67"/>
      <c r="JVG50" s="67"/>
      <c r="JVH50" s="67"/>
      <c r="JVI50" s="67"/>
      <c r="JVJ50" s="67"/>
      <c r="JVK50" s="67"/>
      <c r="JVL50" s="67"/>
      <c r="JVM50" s="67"/>
      <c r="JVN50" s="67"/>
      <c r="JVO50" s="67"/>
      <c r="JVP50" s="67"/>
      <c r="JVQ50" s="67"/>
      <c r="JVR50" s="67"/>
      <c r="JVS50" s="67"/>
      <c r="JVT50" s="67"/>
      <c r="JVU50" s="67"/>
      <c r="JVV50" s="67"/>
      <c r="JVW50" s="67"/>
      <c r="JVX50" s="67"/>
      <c r="JVY50" s="67"/>
      <c r="JVZ50" s="67"/>
      <c r="JWA50" s="67"/>
      <c r="JWB50" s="67"/>
      <c r="JWC50" s="67"/>
      <c r="JWD50" s="67"/>
      <c r="JWE50" s="67"/>
      <c r="JWF50" s="67"/>
      <c r="JWG50" s="67"/>
      <c r="JWH50" s="67"/>
      <c r="JWI50" s="67"/>
      <c r="JWJ50" s="67"/>
      <c r="JWK50" s="67"/>
      <c r="JWL50" s="67"/>
      <c r="JWM50" s="67"/>
      <c r="JWN50" s="67"/>
      <c r="JWO50" s="67"/>
      <c r="JWP50" s="67"/>
      <c r="JWQ50" s="67"/>
      <c r="JWR50" s="67"/>
      <c r="JWS50" s="67"/>
      <c r="JWT50" s="67"/>
      <c r="JWU50" s="67"/>
      <c r="JWV50" s="67"/>
      <c r="JWW50" s="67"/>
      <c r="JWX50" s="67"/>
      <c r="JWY50" s="67"/>
      <c r="JWZ50" s="67"/>
      <c r="JXA50" s="67"/>
      <c r="JXB50" s="67"/>
      <c r="JXC50" s="67"/>
      <c r="JXD50" s="67"/>
      <c r="JXE50" s="67"/>
      <c r="JXF50" s="67"/>
      <c r="JXG50" s="67"/>
      <c r="JXH50" s="67"/>
      <c r="JXI50" s="67"/>
      <c r="JXJ50" s="67"/>
      <c r="JXK50" s="67"/>
      <c r="JXL50" s="67"/>
      <c r="JXM50" s="67"/>
      <c r="JXN50" s="67"/>
      <c r="JXO50" s="67"/>
      <c r="JXP50" s="67"/>
      <c r="JXQ50" s="67"/>
      <c r="JXR50" s="67"/>
      <c r="JXS50" s="67"/>
      <c r="JXT50" s="67"/>
      <c r="JXU50" s="67"/>
      <c r="JXV50" s="67"/>
      <c r="JXW50" s="67"/>
      <c r="JXX50" s="67"/>
      <c r="JXY50" s="67"/>
      <c r="JXZ50" s="67"/>
      <c r="JYA50" s="67"/>
      <c r="JYB50" s="67"/>
      <c r="JYC50" s="67"/>
      <c r="JYD50" s="67"/>
      <c r="JYE50" s="67"/>
      <c r="JYF50" s="67"/>
      <c r="JYG50" s="67"/>
      <c r="JYH50" s="67"/>
      <c r="JYI50" s="67"/>
      <c r="JYJ50" s="67"/>
      <c r="JYK50" s="67"/>
      <c r="JYL50" s="67"/>
      <c r="JYM50" s="67"/>
      <c r="JYN50" s="67"/>
      <c r="JYO50" s="67"/>
      <c r="JYP50" s="67"/>
      <c r="JYQ50" s="67"/>
      <c r="JYR50" s="67"/>
      <c r="JYS50" s="67"/>
      <c r="JYT50" s="67"/>
      <c r="JYU50" s="67"/>
      <c r="JYV50" s="67"/>
      <c r="JYW50" s="67"/>
      <c r="JYX50" s="67"/>
      <c r="JYY50" s="67"/>
      <c r="JYZ50" s="67"/>
      <c r="JZA50" s="67"/>
      <c r="JZB50" s="67"/>
      <c r="JZC50" s="67"/>
      <c r="JZD50" s="67"/>
      <c r="JZE50" s="67"/>
      <c r="JZF50" s="67"/>
      <c r="JZG50" s="67"/>
      <c r="JZH50" s="67"/>
      <c r="JZI50" s="67"/>
      <c r="JZJ50" s="67"/>
      <c r="JZK50" s="67"/>
      <c r="JZL50" s="67"/>
      <c r="JZM50" s="67"/>
      <c r="JZN50" s="67"/>
      <c r="JZO50" s="67"/>
      <c r="JZP50" s="67"/>
      <c r="JZQ50" s="67"/>
      <c r="JZR50" s="67"/>
      <c r="JZS50" s="67"/>
      <c r="JZT50" s="67"/>
      <c r="JZU50" s="67"/>
      <c r="JZV50" s="67"/>
      <c r="JZW50" s="67"/>
      <c r="JZX50" s="67"/>
      <c r="JZY50" s="67"/>
      <c r="JZZ50" s="67"/>
      <c r="KAA50" s="67"/>
      <c r="KAB50" s="67"/>
      <c r="KAC50" s="67"/>
      <c r="KAD50" s="67"/>
      <c r="KAE50" s="67"/>
      <c r="KAF50" s="67"/>
      <c r="KAG50" s="67"/>
      <c r="KAH50" s="67"/>
      <c r="KAI50" s="67"/>
      <c r="KAJ50" s="67"/>
      <c r="KAK50" s="67"/>
      <c r="KAL50" s="67"/>
      <c r="KAM50" s="67"/>
      <c r="KAN50" s="67"/>
      <c r="KAO50" s="67"/>
      <c r="KAP50" s="67"/>
      <c r="KAQ50" s="67"/>
      <c r="KAR50" s="67"/>
      <c r="KAS50" s="67"/>
      <c r="KAT50" s="67"/>
      <c r="KAU50" s="67"/>
      <c r="KAV50" s="67"/>
      <c r="KAW50" s="67"/>
      <c r="KAX50" s="67"/>
      <c r="KAY50" s="67"/>
      <c r="KAZ50" s="67"/>
      <c r="KBA50" s="67"/>
      <c r="KBB50" s="67"/>
      <c r="KBC50" s="67"/>
      <c r="KBD50" s="67"/>
      <c r="KBE50" s="67"/>
      <c r="KBF50" s="67"/>
      <c r="KBG50" s="67"/>
      <c r="KBH50" s="67"/>
      <c r="KBI50" s="67"/>
      <c r="KBJ50" s="67"/>
      <c r="KBK50" s="67"/>
      <c r="KBL50" s="67"/>
      <c r="KBM50" s="67"/>
      <c r="KBN50" s="67"/>
      <c r="KBO50" s="67"/>
      <c r="KBP50" s="67"/>
      <c r="KBQ50" s="67"/>
      <c r="KBR50" s="67"/>
      <c r="KBS50" s="67"/>
      <c r="KBT50" s="67"/>
      <c r="KBU50" s="67"/>
      <c r="KBV50" s="67"/>
      <c r="KBW50" s="67"/>
      <c r="KBX50" s="67"/>
      <c r="KBY50" s="67"/>
      <c r="KBZ50" s="67"/>
      <c r="KCA50" s="67"/>
      <c r="KCB50" s="67"/>
      <c r="KCC50" s="67"/>
      <c r="KCD50" s="67"/>
      <c r="KCE50" s="67"/>
      <c r="KCF50" s="67"/>
      <c r="KCG50" s="67"/>
      <c r="KCH50" s="67"/>
      <c r="KCI50" s="67"/>
      <c r="KCJ50" s="67"/>
      <c r="KCK50" s="67"/>
      <c r="KCL50" s="67"/>
      <c r="KCM50" s="67"/>
      <c r="KCN50" s="67"/>
      <c r="KCO50" s="67"/>
      <c r="KCP50" s="67"/>
      <c r="KCQ50" s="67"/>
      <c r="KCR50" s="67"/>
      <c r="KCS50" s="67"/>
      <c r="KCT50" s="67"/>
      <c r="KCU50" s="67"/>
      <c r="KCV50" s="67"/>
      <c r="KCW50" s="67"/>
      <c r="KCX50" s="67"/>
      <c r="KCY50" s="67"/>
      <c r="KCZ50" s="67"/>
      <c r="KDA50" s="67"/>
      <c r="KDB50" s="67"/>
      <c r="KDC50" s="67"/>
      <c r="KDD50" s="67"/>
      <c r="KDE50" s="67"/>
      <c r="KDF50" s="67"/>
      <c r="KDG50" s="67"/>
      <c r="KDH50" s="67"/>
      <c r="KDI50" s="67"/>
      <c r="KDJ50" s="67"/>
      <c r="KDK50" s="67"/>
      <c r="KDL50" s="67"/>
      <c r="KDM50" s="67"/>
      <c r="KDN50" s="67"/>
      <c r="KDO50" s="67"/>
      <c r="KDP50" s="67"/>
      <c r="KDQ50" s="67"/>
      <c r="KDR50" s="67"/>
      <c r="KDS50" s="67"/>
      <c r="KDT50" s="67"/>
      <c r="KDU50" s="67"/>
      <c r="KDV50" s="67"/>
      <c r="KDW50" s="67"/>
      <c r="KDX50" s="67"/>
      <c r="KDY50" s="67"/>
      <c r="KDZ50" s="67"/>
      <c r="KEA50" s="67"/>
      <c r="KEB50" s="67"/>
      <c r="KEC50" s="67"/>
      <c r="KED50" s="67"/>
      <c r="KEE50" s="67"/>
      <c r="KEF50" s="67"/>
      <c r="KEG50" s="67"/>
      <c r="KEH50" s="67"/>
      <c r="KEI50" s="67"/>
      <c r="KEJ50" s="67"/>
      <c r="KEK50" s="67"/>
      <c r="KEL50" s="67"/>
      <c r="KEM50" s="67"/>
      <c r="KEN50" s="67"/>
      <c r="KEO50" s="67"/>
      <c r="KEP50" s="67"/>
      <c r="KEQ50" s="67"/>
      <c r="KER50" s="67"/>
      <c r="KES50" s="67"/>
      <c r="KET50" s="67"/>
      <c r="KEU50" s="67"/>
      <c r="KEV50" s="67"/>
      <c r="KEW50" s="67"/>
      <c r="KEX50" s="67"/>
      <c r="KEY50" s="67"/>
      <c r="KEZ50" s="67"/>
      <c r="KFA50" s="67"/>
      <c r="KFB50" s="67"/>
      <c r="KFC50" s="67"/>
      <c r="KFD50" s="67"/>
      <c r="KFE50" s="67"/>
      <c r="KFF50" s="67"/>
      <c r="KFG50" s="67"/>
      <c r="KFH50" s="67"/>
      <c r="KFI50" s="67"/>
      <c r="KFJ50" s="67"/>
      <c r="KFK50" s="67"/>
      <c r="KFL50" s="67"/>
      <c r="KFM50" s="67"/>
      <c r="KFN50" s="67"/>
      <c r="KFO50" s="67"/>
      <c r="KFP50" s="67"/>
      <c r="KFQ50" s="67"/>
      <c r="KFR50" s="67"/>
      <c r="KFS50" s="67"/>
      <c r="KFT50" s="67"/>
      <c r="KFU50" s="67"/>
      <c r="KFV50" s="67"/>
      <c r="KFW50" s="67"/>
      <c r="KFX50" s="67"/>
      <c r="KFY50" s="67"/>
      <c r="KFZ50" s="67"/>
      <c r="KGA50" s="67"/>
      <c r="KGB50" s="67"/>
      <c r="KGC50" s="67"/>
      <c r="KGD50" s="67"/>
      <c r="KGE50" s="67"/>
      <c r="KGF50" s="67"/>
      <c r="KGG50" s="67"/>
      <c r="KGH50" s="67"/>
      <c r="KGI50" s="67"/>
      <c r="KGJ50" s="67"/>
      <c r="KGK50" s="67"/>
      <c r="KGL50" s="67"/>
      <c r="KGM50" s="67"/>
      <c r="KGN50" s="67"/>
      <c r="KGO50" s="67"/>
      <c r="KGP50" s="67"/>
      <c r="KGQ50" s="67"/>
      <c r="KGR50" s="67"/>
      <c r="KGS50" s="67"/>
      <c r="KGT50" s="67"/>
      <c r="KGU50" s="67"/>
      <c r="KGV50" s="67"/>
      <c r="KGW50" s="67"/>
      <c r="KGX50" s="67"/>
      <c r="KGY50" s="67"/>
      <c r="KGZ50" s="67"/>
      <c r="KHA50" s="67"/>
      <c r="KHB50" s="67"/>
      <c r="KHC50" s="67"/>
      <c r="KHD50" s="67"/>
      <c r="KHE50" s="67"/>
      <c r="KHF50" s="67"/>
      <c r="KHG50" s="67"/>
      <c r="KHH50" s="67"/>
      <c r="KHI50" s="67"/>
      <c r="KHJ50" s="67"/>
      <c r="KHK50" s="67"/>
      <c r="KHL50" s="67"/>
      <c r="KHM50" s="67"/>
      <c r="KHN50" s="67"/>
      <c r="KHO50" s="67"/>
      <c r="KHP50" s="67"/>
      <c r="KHQ50" s="67"/>
      <c r="KHR50" s="67"/>
      <c r="KHS50" s="67"/>
      <c r="KHT50" s="67"/>
      <c r="KHU50" s="67"/>
      <c r="KHV50" s="67"/>
      <c r="KHW50" s="67"/>
      <c r="KHX50" s="67"/>
      <c r="KHY50" s="67"/>
      <c r="KHZ50" s="67"/>
      <c r="KIA50" s="67"/>
      <c r="KIB50" s="67"/>
      <c r="KIC50" s="67"/>
      <c r="KID50" s="67"/>
      <c r="KIE50" s="67"/>
      <c r="KIF50" s="67"/>
      <c r="KIG50" s="67"/>
      <c r="KIH50" s="67"/>
      <c r="KII50" s="67"/>
      <c r="KIJ50" s="67"/>
      <c r="KIK50" s="67"/>
      <c r="KIL50" s="67"/>
      <c r="KIM50" s="67"/>
      <c r="KIN50" s="67"/>
      <c r="KIO50" s="67"/>
      <c r="KIP50" s="67"/>
      <c r="KIQ50" s="67"/>
      <c r="KIR50" s="67"/>
      <c r="KIS50" s="67"/>
      <c r="KIT50" s="67"/>
      <c r="KIU50" s="67"/>
      <c r="KIV50" s="67"/>
      <c r="KIW50" s="67"/>
      <c r="KIX50" s="67"/>
      <c r="KIY50" s="67"/>
      <c r="KIZ50" s="67"/>
      <c r="KJA50" s="67"/>
      <c r="KJB50" s="67"/>
      <c r="KJC50" s="67"/>
      <c r="KJD50" s="67"/>
      <c r="KJE50" s="67"/>
      <c r="KJF50" s="67"/>
      <c r="KJG50" s="67"/>
      <c r="KJH50" s="67"/>
      <c r="KJI50" s="67"/>
      <c r="KJJ50" s="67"/>
      <c r="KJK50" s="67"/>
      <c r="KJL50" s="67"/>
      <c r="KJM50" s="67"/>
      <c r="KJN50" s="67"/>
      <c r="KJO50" s="67"/>
      <c r="KJP50" s="67"/>
      <c r="KJQ50" s="67"/>
      <c r="KJR50" s="67"/>
      <c r="KJS50" s="67"/>
      <c r="KJT50" s="67"/>
      <c r="KJU50" s="67"/>
      <c r="KJV50" s="67"/>
      <c r="KJW50" s="67"/>
      <c r="KJX50" s="67"/>
      <c r="KJY50" s="67"/>
      <c r="KJZ50" s="67"/>
      <c r="KKA50" s="67"/>
      <c r="KKB50" s="67"/>
      <c r="KKC50" s="67"/>
      <c r="KKD50" s="67"/>
      <c r="KKE50" s="67"/>
      <c r="KKF50" s="67"/>
      <c r="KKG50" s="67"/>
      <c r="KKH50" s="67"/>
      <c r="KKI50" s="67"/>
      <c r="KKJ50" s="67"/>
      <c r="KKK50" s="67"/>
      <c r="KKL50" s="67"/>
      <c r="KKM50" s="67"/>
      <c r="KKN50" s="67"/>
      <c r="KKO50" s="67"/>
      <c r="KKP50" s="67"/>
      <c r="KKQ50" s="67"/>
      <c r="KKR50" s="67"/>
      <c r="KKS50" s="67"/>
      <c r="KKT50" s="67"/>
      <c r="KKU50" s="67"/>
      <c r="KKV50" s="67"/>
      <c r="KKW50" s="67"/>
      <c r="KKX50" s="67"/>
      <c r="KKY50" s="67"/>
      <c r="KKZ50" s="67"/>
      <c r="KLA50" s="67"/>
      <c r="KLB50" s="67"/>
      <c r="KLC50" s="67"/>
      <c r="KLD50" s="67"/>
      <c r="KLE50" s="67"/>
      <c r="KLF50" s="67"/>
      <c r="KLG50" s="67"/>
      <c r="KLH50" s="67"/>
      <c r="KLI50" s="67"/>
      <c r="KLJ50" s="67"/>
      <c r="KLK50" s="67"/>
      <c r="KLL50" s="67"/>
      <c r="KLM50" s="67"/>
      <c r="KLN50" s="67"/>
      <c r="KLO50" s="67"/>
      <c r="KLP50" s="67"/>
      <c r="KLQ50" s="67"/>
      <c r="KLR50" s="67"/>
      <c r="KLS50" s="67"/>
      <c r="KLT50" s="67"/>
      <c r="KLU50" s="67"/>
      <c r="KLV50" s="67"/>
      <c r="KLW50" s="67"/>
      <c r="KLX50" s="67"/>
      <c r="KLY50" s="67"/>
      <c r="KLZ50" s="67"/>
      <c r="KMA50" s="67"/>
      <c r="KMB50" s="67"/>
      <c r="KMC50" s="67"/>
      <c r="KMD50" s="67"/>
      <c r="KME50" s="67"/>
      <c r="KMF50" s="67"/>
      <c r="KMG50" s="67"/>
      <c r="KMH50" s="67"/>
      <c r="KMI50" s="67"/>
      <c r="KMJ50" s="67"/>
      <c r="KMK50" s="67"/>
      <c r="KML50" s="67"/>
      <c r="KMM50" s="67"/>
      <c r="KMN50" s="67"/>
      <c r="KMO50" s="67"/>
      <c r="KMP50" s="67"/>
      <c r="KMQ50" s="67"/>
      <c r="KMR50" s="67"/>
      <c r="KMS50" s="67"/>
      <c r="KMT50" s="67"/>
      <c r="KMU50" s="67"/>
      <c r="KMV50" s="67"/>
      <c r="KMW50" s="67"/>
      <c r="KMX50" s="67"/>
      <c r="KMY50" s="67"/>
      <c r="KMZ50" s="67"/>
      <c r="KNA50" s="67"/>
      <c r="KNB50" s="67"/>
      <c r="KNC50" s="67"/>
      <c r="KND50" s="67"/>
      <c r="KNE50" s="67"/>
      <c r="KNF50" s="67"/>
      <c r="KNG50" s="67"/>
      <c r="KNH50" s="67"/>
      <c r="KNI50" s="67"/>
      <c r="KNJ50" s="67"/>
      <c r="KNK50" s="67"/>
      <c r="KNL50" s="67"/>
      <c r="KNM50" s="67"/>
      <c r="KNN50" s="67"/>
      <c r="KNO50" s="67"/>
      <c r="KNP50" s="67"/>
      <c r="KNQ50" s="67"/>
      <c r="KNR50" s="67"/>
      <c r="KNS50" s="67"/>
      <c r="KNT50" s="67"/>
      <c r="KNU50" s="67"/>
      <c r="KNV50" s="67"/>
      <c r="KNW50" s="67"/>
      <c r="KNX50" s="67"/>
      <c r="KNY50" s="67"/>
      <c r="KNZ50" s="67"/>
      <c r="KOA50" s="67"/>
      <c r="KOB50" s="67"/>
      <c r="KOC50" s="67"/>
      <c r="KOD50" s="67"/>
      <c r="KOE50" s="67"/>
      <c r="KOF50" s="67"/>
      <c r="KOG50" s="67"/>
      <c r="KOH50" s="67"/>
      <c r="KOI50" s="67"/>
      <c r="KOJ50" s="67"/>
      <c r="KOK50" s="67"/>
      <c r="KOL50" s="67"/>
      <c r="KOM50" s="67"/>
      <c r="KON50" s="67"/>
      <c r="KOO50" s="67"/>
      <c r="KOP50" s="67"/>
      <c r="KOQ50" s="67"/>
      <c r="KOR50" s="67"/>
      <c r="KOS50" s="67"/>
      <c r="KOT50" s="67"/>
      <c r="KOU50" s="67"/>
      <c r="KOV50" s="67"/>
      <c r="KOW50" s="67"/>
      <c r="KOX50" s="67"/>
      <c r="KOY50" s="67"/>
      <c r="KOZ50" s="67"/>
      <c r="KPA50" s="67"/>
      <c r="KPB50" s="67"/>
      <c r="KPC50" s="67"/>
      <c r="KPD50" s="67"/>
      <c r="KPE50" s="67"/>
      <c r="KPF50" s="67"/>
      <c r="KPG50" s="67"/>
      <c r="KPH50" s="67"/>
      <c r="KPI50" s="67"/>
      <c r="KPJ50" s="67"/>
      <c r="KPK50" s="67"/>
      <c r="KPL50" s="67"/>
      <c r="KPM50" s="67"/>
      <c r="KPN50" s="67"/>
      <c r="KPO50" s="67"/>
      <c r="KPP50" s="67"/>
      <c r="KPQ50" s="67"/>
      <c r="KPR50" s="67"/>
      <c r="KPS50" s="67"/>
      <c r="KPT50" s="67"/>
      <c r="KPU50" s="67"/>
      <c r="KPV50" s="67"/>
      <c r="KPW50" s="67"/>
      <c r="KPX50" s="67"/>
      <c r="KPY50" s="67"/>
      <c r="KPZ50" s="67"/>
      <c r="KQA50" s="67"/>
      <c r="KQB50" s="67"/>
      <c r="KQC50" s="67"/>
      <c r="KQD50" s="67"/>
      <c r="KQE50" s="67"/>
      <c r="KQF50" s="67"/>
      <c r="KQG50" s="67"/>
      <c r="KQH50" s="67"/>
      <c r="KQI50" s="67"/>
      <c r="KQJ50" s="67"/>
      <c r="KQK50" s="67"/>
      <c r="KQL50" s="67"/>
      <c r="KQM50" s="67"/>
      <c r="KQN50" s="67"/>
      <c r="KQO50" s="67"/>
      <c r="KQP50" s="67"/>
      <c r="KQQ50" s="67"/>
      <c r="KQR50" s="67"/>
      <c r="KQS50" s="67"/>
      <c r="KQT50" s="67"/>
      <c r="KQU50" s="67"/>
      <c r="KQV50" s="67"/>
      <c r="KQW50" s="67"/>
      <c r="KQX50" s="67"/>
      <c r="KQY50" s="67"/>
      <c r="KQZ50" s="67"/>
      <c r="KRA50" s="67"/>
      <c r="KRB50" s="67"/>
      <c r="KRC50" s="67"/>
      <c r="KRD50" s="67"/>
      <c r="KRE50" s="67"/>
      <c r="KRF50" s="67"/>
      <c r="KRG50" s="67"/>
      <c r="KRH50" s="67"/>
      <c r="KRI50" s="67"/>
      <c r="KRJ50" s="67"/>
      <c r="KRK50" s="67"/>
      <c r="KRL50" s="67"/>
      <c r="KRM50" s="67"/>
      <c r="KRN50" s="67"/>
      <c r="KRO50" s="67"/>
      <c r="KRP50" s="67"/>
      <c r="KRQ50" s="67"/>
      <c r="KRR50" s="67"/>
      <c r="KRS50" s="67"/>
      <c r="KRT50" s="67"/>
      <c r="KRU50" s="67"/>
      <c r="KRV50" s="67"/>
      <c r="KRW50" s="67"/>
      <c r="KRX50" s="67"/>
      <c r="KRY50" s="67"/>
      <c r="KRZ50" s="67"/>
      <c r="KSA50" s="67"/>
      <c r="KSB50" s="67"/>
      <c r="KSC50" s="67"/>
      <c r="KSD50" s="67"/>
      <c r="KSE50" s="67"/>
      <c r="KSF50" s="67"/>
      <c r="KSG50" s="67"/>
      <c r="KSH50" s="67"/>
      <c r="KSI50" s="67"/>
      <c r="KSJ50" s="67"/>
      <c r="KSK50" s="67"/>
      <c r="KSL50" s="67"/>
      <c r="KSM50" s="67"/>
      <c r="KSN50" s="67"/>
      <c r="KSO50" s="67"/>
      <c r="KSP50" s="67"/>
      <c r="KSQ50" s="67"/>
      <c r="KSR50" s="67"/>
      <c r="KSS50" s="67"/>
      <c r="KST50" s="67"/>
      <c r="KSU50" s="67"/>
      <c r="KSV50" s="67"/>
      <c r="KSW50" s="67"/>
      <c r="KSX50" s="67"/>
      <c r="KSY50" s="67"/>
      <c r="KSZ50" s="67"/>
      <c r="KTA50" s="67"/>
      <c r="KTB50" s="67"/>
      <c r="KTC50" s="67"/>
      <c r="KTD50" s="67"/>
      <c r="KTE50" s="67"/>
      <c r="KTF50" s="67"/>
      <c r="KTG50" s="67"/>
      <c r="KTH50" s="67"/>
      <c r="KTI50" s="67"/>
      <c r="KTJ50" s="67"/>
      <c r="KTK50" s="67"/>
      <c r="KTL50" s="67"/>
      <c r="KTM50" s="67"/>
      <c r="KTN50" s="67"/>
      <c r="KTO50" s="67"/>
      <c r="KTP50" s="67"/>
      <c r="KTQ50" s="67"/>
      <c r="KTR50" s="67"/>
      <c r="KTS50" s="67"/>
      <c r="KTT50" s="67"/>
      <c r="KTU50" s="67"/>
      <c r="KTV50" s="67"/>
      <c r="KTW50" s="67"/>
      <c r="KTX50" s="67"/>
      <c r="KTY50" s="67"/>
      <c r="KTZ50" s="67"/>
      <c r="KUA50" s="67"/>
      <c r="KUB50" s="67"/>
      <c r="KUC50" s="67"/>
      <c r="KUD50" s="67"/>
      <c r="KUE50" s="67"/>
      <c r="KUF50" s="67"/>
      <c r="KUG50" s="67"/>
      <c r="KUH50" s="67"/>
      <c r="KUI50" s="67"/>
      <c r="KUJ50" s="67"/>
      <c r="KUK50" s="67"/>
      <c r="KUL50" s="67"/>
      <c r="KUM50" s="67"/>
      <c r="KUN50" s="67"/>
      <c r="KUO50" s="67"/>
      <c r="KUP50" s="67"/>
      <c r="KUQ50" s="67"/>
      <c r="KUR50" s="67"/>
      <c r="KUS50" s="67"/>
      <c r="KUT50" s="67"/>
      <c r="KUU50" s="67"/>
      <c r="KUV50" s="67"/>
      <c r="KUW50" s="67"/>
      <c r="KUX50" s="67"/>
      <c r="KUY50" s="67"/>
      <c r="KUZ50" s="67"/>
      <c r="KVA50" s="67"/>
      <c r="KVB50" s="67"/>
      <c r="KVC50" s="67"/>
      <c r="KVD50" s="67"/>
      <c r="KVE50" s="67"/>
      <c r="KVF50" s="67"/>
      <c r="KVG50" s="67"/>
      <c r="KVH50" s="67"/>
      <c r="KVI50" s="67"/>
      <c r="KVJ50" s="67"/>
      <c r="KVK50" s="67"/>
      <c r="KVL50" s="67"/>
      <c r="KVM50" s="67"/>
      <c r="KVN50" s="67"/>
      <c r="KVO50" s="67"/>
      <c r="KVP50" s="67"/>
      <c r="KVQ50" s="67"/>
      <c r="KVR50" s="67"/>
      <c r="KVS50" s="67"/>
      <c r="KVT50" s="67"/>
      <c r="KVU50" s="67"/>
      <c r="KVV50" s="67"/>
      <c r="KVW50" s="67"/>
      <c r="KVX50" s="67"/>
      <c r="KVY50" s="67"/>
      <c r="KVZ50" s="67"/>
      <c r="KWA50" s="67"/>
      <c r="KWB50" s="67"/>
      <c r="KWC50" s="67"/>
      <c r="KWD50" s="67"/>
      <c r="KWE50" s="67"/>
      <c r="KWF50" s="67"/>
      <c r="KWG50" s="67"/>
      <c r="KWH50" s="67"/>
      <c r="KWI50" s="67"/>
      <c r="KWJ50" s="67"/>
      <c r="KWK50" s="67"/>
      <c r="KWL50" s="67"/>
      <c r="KWM50" s="67"/>
      <c r="KWN50" s="67"/>
      <c r="KWO50" s="67"/>
      <c r="KWP50" s="67"/>
      <c r="KWQ50" s="67"/>
      <c r="KWR50" s="67"/>
      <c r="KWS50" s="67"/>
      <c r="KWT50" s="67"/>
      <c r="KWU50" s="67"/>
      <c r="KWV50" s="67"/>
      <c r="KWW50" s="67"/>
      <c r="KWX50" s="67"/>
      <c r="KWY50" s="67"/>
      <c r="KWZ50" s="67"/>
      <c r="KXA50" s="67"/>
      <c r="KXB50" s="67"/>
      <c r="KXC50" s="67"/>
      <c r="KXD50" s="67"/>
      <c r="KXE50" s="67"/>
      <c r="KXF50" s="67"/>
      <c r="KXG50" s="67"/>
      <c r="KXH50" s="67"/>
      <c r="KXI50" s="67"/>
      <c r="KXJ50" s="67"/>
      <c r="KXK50" s="67"/>
      <c r="KXL50" s="67"/>
      <c r="KXM50" s="67"/>
      <c r="KXN50" s="67"/>
      <c r="KXO50" s="67"/>
      <c r="KXP50" s="67"/>
      <c r="KXQ50" s="67"/>
      <c r="KXR50" s="67"/>
      <c r="KXS50" s="67"/>
      <c r="KXT50" s="67"/>
      <c r="KXU50" s="67"/>
      <c r="KXV50" s="67"/>
      <c r="KXW50" s="67"/>
      <c r="KXX50" s="67"/>
      <c r="KXY50" s="67"/>
      <c r="KXZ50" s="67"/>
      <c r="KYA50" s="67"/>
      <c r="KYB50" s="67"/>
      <c r="KYC50" s="67"/>
      <c r="KYD50" s="67"/>
      <c r="KYE50" s="67"/>
      <c r="KYF50" s="67"/>
      <c r="KYG50" s="67"/>
      <c r="KYH50" s="67"/>
      <c r="KYI50" s="67"/>
      <c r="KYJ50" s="67"/>
      <c r="KYK50" s="67"/>
      <c r="KYL50" s="67"/>
      <c r="KYM50" s="67"/>
      <c r="KYN50" s="67"/>
      <c r="KYO50" s="67"/>
      <c r="KYP50" s="67"/>
      <c r="KYQ50" s="67"/>
      <c r="KYR50" s="67"/>
      <c r="KYS50" s="67"/>
      <c r="KYT50" s="67"/>
      <c r="KYU50" s="67"/>
      <c r="KYV50" s="67"/>
      <c r="KYW50" s="67"/>
      <c r="KYX50" s="67"/>
      <c r="KYY50" s="67"/>
      <c r="KYZ50" s="67"/>
      <c r="KZA50" s="67"/>
      <c r="KZB50" s="67"/>
      <c r="KZC50" s="67"/>
      <c r="KZD50" s="67"/>
      <c r="KZE50" s="67"/>
      <c r="KZF50" s="67"/>
      <c r="KZG50" s="67"/>
      <c r="KZH50" s="67"/>
      <c r="KZI50" s="67"/>
      <c r="KZJ50" s="67"/>
      <c r="KZK50" s="67"/>
      <c r="KZL50" s="67"/>
      <c r="KZM50" s="67"/>
      <c r="KZN50" s="67"/>
      <c r="KZO50" s="67"/>
      <c r="KZP50" s="67"/>
      <c r="KZQ50" s="67"/>
      <c r="KZR50" s="67"/>
      <c r="KZS50" s="67"/>
      <c r="KZT50" s="67"/>
      <c r="KZU50" s="67"/>
      <c r="KZV50" s="67"/>
      <c r="KZW50" s="67"/>
      <c r="KZX50" s="67"/>
      <c r="KZY50" s="67"/>
      <c r="KZZ50" s="67"/>
      <c r="LAA50" s="67"/>
      <c r="LAB50" s="67"/>
      <c r="LAC50" s="67"/>
      <c r="LAD50" s="67"/>
      <c r="LAE50" s="67"/>
      <c r="LAF50" s="67"/>
      <c r="LAG50" s="67"/>
      <c r="LAH50" s="67"/>
      <c r="LAI50" s="67"/>
      <c r="LAJ50" s="67"/>
      <c r="LAK50" s="67"/>
      <c r="LAL50" s="67"/>
      <c r="LAM50" s="67"/>
      <c r="LAN50" s="67"/>
      <c r="LAO50" s="67"/>
      <c r="LAP50" s="67"/>
      <c r="LAQ50" s="67"/>
      <c r="LAR50" s="67"/>
      <c r="LAS50" s="67"/>
      <c r="LAT50" s="67"/>
      <c r="LAU50" s="67"/>
      <c r="LAV50" s="67"/>
      <c r="LAW50" s="67"/>
      <c r="LAX50" s="67"/>
      <c r="LAY50" s="67"/>
      <c r="LAZ50" s="67"/>
      <c r="LBA50" s="67"/>
      <c r="LBB50" s="67"/>
      <c r="LBC50" s="67"/>
      <c r="LBD50" s="67"/>
      <c r="LBE50" s="67"/>
      <c r="LBF50" s="67"/>
      <c r="LBG50" s="67"/>
      <c r="LBH50" s="67"/>
      <c r="LBI50" s="67"/>
      <c r="LBJ50" s="67"/>
      <c r="LBK50" s="67"/>
      <c r="LBL50" s="67"/>
      <c r="LBM50" s="67"/>
      <c r="LBN50" s="67"/>
      <c r="LBO50" s="67"/>
      <c r="LBP50" s="67"/>
      <c r="LBQ50" s="67"/>
      <c r="LBR50" s="67"/>
      <c r="LBS50" s="67"/>
      <c r="LBT50" s="67"/>
      <c r="LBU50" s="67"/>
      <c r="LBV50" s="67"/>
      <c r="LBW50" s="67"/>
      <c r="LBX50" s="67"/>
      <c r="LBY50" s="67"/>
      <c r="LBZ50" s="67"/>
      <c r="LCA50" s="67"/>
      <c r="LCB50" s="67"/>
      <c r="LCC50" s="67"/>
      <c r="LCD50" s="67"/>
      <c r="LCE50" s="67"/>
      <c r="LCF50" s="67"/>
      <c r="LCG50" s="67"/>
      <c r="LCH50" s="67"/>
      <c r="LCI50" s="67"/>
      <c r="LCJ50" s="67"/>
      <c r="LCK50" s="67"/>
      <c r="LCL50" s="67"/>
      <c r="LCM50" s="67"/>
      <c r="LCN50" s="67"/>
      <c r="LCO50" s="67"/>
      <c r="LCP50" s="67"/>
      <c r="LCQ50" s="67"/>
      <c r="LCR50" s="67"/>
      <c r="LCS50" s="67"/>
      <c r="LCT50" s="67"/>
      <c r="LCU50" s="67"/>
      <c r="LCV50" s="67"/>
      <c r="LCW50" s="67"/>
      <c r="LCX50" s="67"/>
      <c r="LCY50" s="67"/>
      <c r="LCZ50" s="67"/>
      <c r="LDA50" s="67"/>
      <c r="LDB50" s="67"/>
      <c r="LDC50" s="67"/>
      <c r="LDD50" s="67"/>
      <c r="LDE50" s="67"/>
      <c r="LDF50" s="67"/>
      <c r="LDG50" s="67"/>
      <c r="LDH50" s="67"/>
      <c r="LDI50" s="67"/>
      <c r="LDJ50" s="67"/>
      <c r="LDK50" s="67"/>
      <c r="LDL50" s="67"/>
      <c r="LDM50" s="67"/>
      <c r="LDN50" s="67"/>
      <c r="LDO50" s="67"/>
      <c r="LDP50" s="67"/>
      <c r="LDQ50" s="67"/>
      <c r="LDR50" s="67"/>
      <c r="LDS50" s="67"/>
      <c r="LDT50" s="67"/>
      <c r="LDU50" s="67"/>
      <c r="LDV50" s="67"/>
      <c r="LDW50" s="67"/>
      <c r="LDX50" s="67"/>
      <c r="LDY50" s="67"/>
      <c r="LDZ50" s="67"/>
      <c r="LEA50" s="67"/>
      <c r="LEB50" s="67"/>
      <c r="LEC50" s="67"/>
      <c r="LED50" s="67"/>
      <c r="LEE50" s="67"/>
      <c r="LEF50" s="67"/>
      <c r="LEG50" s="67"/>
      <c r="LEH50" s="67"/>
      <c r="LEI50" s="67"/>
      <c r="LEJ50" s="67"/>
      <c r="LEK50" s="67"/>
      <c r="LEL50" s="67"/>
      <c r="LEM50" s="67"/>
      <c r="LEN50" s="67"/>
      <c r="LEO50" s="67"/>
      <c r="LEP50" s="67"/>
      <c r="LEQ50" s="67"/>
      <c r="LER50" s="67"/>
      <c r="LES50" s="67"/>
      <c r="LET50" s="67"/>
      <c r="LEU50" s="67"/>
      <c r="LEV50" s="67"/>
      <c r="LEW50" s="67"/>
      <c r="LEX50" s="67"/>
      <c r="LEY50" s="67"/>
      <c r="LEZ50" s="67"/>
      <c r="LFA50" s="67"/>
      <c r="LFB50" s="67"/>
      <c r="LFC50" s="67"/>
      <c r="LFD50" s="67"/>
      <c r="LFE50" s="67"/>
      <c r="LFF50" s="67"/>
      <c r="LFG50" s="67"/>
      <c r="LFH50" s="67"/>
      <c r="LFI50" s="67"/>
      <c r="LFJ50" s="67"/>
      <c r="LFK50" s="67"/>
      <c r="LFL50" s="67"/>
      <c r="LFM50" s="67"/>
      <c r="LFN50" s="67"/>
      <c r="LFO50" s="67"/>
      <c r="LFP50" s="67"/>
      <c r="LFQ50" s="67"/>
      <c r="LFR50" s="67"/>
      <c r="LFS50" s="67"/>
      <c r="LFT50" s="67"/>
      <c r="LFU50" s="67"/>
      <c r="LFV50" s="67"/>
      <c r="LFW50" s="67"/>
      <c r="LFX50" s="67"/>
      <c r="LFY50" s="67"/>
      <c r="LFZ50" s="67"/>
      <c r="LGA50" s="67"/>
      <c r="LGB50" s="67"/>
      <c r="LGC50" s="67"/>
      <c r="LGD50" s="67"/>
      <c r="LGE50" s="67"/>
      <c r="LGF50" s="67"/>
      <c r="LGG50" s="67"/>
      <c r="LGH50" s="67"/>
      <c r="LGI50" s="67"/>
      <c r="LGJ50" s="67"/>
      <c r="LGK50" s="67"/>
      <c r="LGL50" s="67"/>
      <c r="LGM50" s="67"/>
      <c r="LGN50" s="67"/>
      <c r="LGO50" s="67"/>
      <c r="LGP50" s="67"/>
      <c r="LGQ50" s="67"/>
      <c r="LGR50" s="67"/>
      <c r="LGS50" s="67"/>
      <c r="LGT50" s="67"/>
      <c r="LGU50" s="67"/>
      <c r="LGV50" s="67"/>
      <c r="LGW50" s="67"/>
      <c r="LGX50" s="67"/>
      <c r="LGY50" s="67"/>
      <c r="LGZ50" s="67"/>
      <c r="LHA50" s="67"/>
      <c r="LHB50" s="67"/>
      <c r="LHC50" s="67"/>
      <c r="LHD50" s="67"/>
      <c r="LHE50" s="67"/>
      <c r="LHF50" s="67"/>
      <c r="LHG50" s="67"/>
      <c r="LHH50" s="67"/>
      <c r="LHI50" s="67"/>
      <c r="LHJ50" s="67"/>
      <c r="LHK50" s="67"/>
      <c r="LHL50" s="67"/>
      <c r="LHM50" s="67"/>
      <c r="LHN50" s="67"/>
      <c r="LHO50" s="67"/>
      <c r="LHP50" s="67"/>
      <c r="LHQ50" s="67"/>
      <c r="LHR50" s="67"/>
      <c r="LHS50" s="67"/>
      <c r="LHT50" s="67"/>
      <c r="LHU50" s="67"/>
      <c r="LHV50" s="67"/>
      <c r="LHW50" s="67"/>
      <c r="LHX50" s="67"/>
      <c r="LHY50" s="67"/>
      <c r="LHZ50" s="67"/>
      <c r="LIA50" s="67"/>
      <c r="LIB50" s="67"/>
      <c r="LIC50" s="67"/>
      <c r="LID50" s="67"/>
      <c r="LIE50" s="67"/>
      <c r="LIF50" s="67"/>
      <c r="LIG50" s="67"/>
      <c r="LIH50" s="67"/>
      <c r="LII50" s="67"/>
      <c r="LIJ50" s="67"/>
      <c r="LIK50" s="67"/>
      <c r="LIL50" s="67"/>
      <c r="LIM50" s="67"/>
      <c r="LIN50" s="67"/>
      <c r="LIO50" s="67"/>
      <c r="LIP50" s="67"/>
      <c r="LIQ50" s="67"/>
      <c r="LIR50" s="67"/>
      <c r="LIS50" s="67"/>
      <c r="LIT50" s="67"/>
      <c r="LIU50" s="67"/>
      <c r="LIV50" s="67"/>
      <c r="LIW50" s="67"/>
      <c r="LIX50" s="67"/>
      <c r="LIY50" s="67"/>
      <c r="LIZ50" s="67"/>
      <c r="LJA50" s="67"/>
      <c r="LJB50" s="67"/>
      <c r="LJC50" s="67"/>
      <c r="LJD50" s="67"/>
      <c r="LJE50" s="67"/>
      <c r="LJF50" s="67"/>
      <c r="LJG50" s="67"/>
      <c r="LJH50" s="67"/>
      <c r="LJI50" s="67"/>
      <c r="LJJ50" s="67"/>
      <c r="LJK50" s="67"/>
      <c r="LJL50" s="67"/>
      <c r="LJM50" s="67"/>
      <c r="LJN50" s="67"/>
      <c r="LJO50" s="67"/>
      <c r="LJP50" s="67"/>
      <c r="LJQ50" s="67"/>
      <c r="LJR50" s="67"/>
      <c r="LJS50" s="67"/>
      <c r="LJT50" s="67"/>
      <c r="LJU50" s="67"/>
      <c r="LJV50" s="67"/>
      <c r="LJW50" s="67"/>
      <c r="LJX50" s="67"/>
      <c r="LJY50" s="67"/>
      <c r="LJZ50" s="67"/>
      <c r="LKA50" s="67"/>
      <c r="LKB50" s="67"/>
      <c r="LKC50" s="67"/>
      <c r="LKD50" s="67"/>
      <c r="LKE50" s="67"/>
      <c r="LKF50" s="67"/>
      <c r="LKG50" s="67"/>
      <c r="LKH50" s="67"/>
      <c r="LKI50" s="67"/>
      <c r="LKJ50" s="67"/>
      <c r="LKK50" s="67"/>
      <c r="LKL50" s="67"/>
      <c r="LKM50" s="67"/>
      <c r="LKN50" s="67"/>
      <c r="LKO50" s="67"/>
      <c r="LKP50" s="67"/>
      <c r="LKQ50" s="67"/>
      <c r="LKR50" s="67"/>
      <c r="LKS50" s="67"/>
      <c r="LKT50" s="67"/>
      <c r="LKU50" s="67"/>
      <c r="LKV50" s="67"/>
      <c r="LKW50" s="67"/>
      <c r="LKX50" s="67"/>
      <c r="LKY50" s="67"/>
      <c r="LKZ50" s="67"/>
      <c r="LLA50" s="67"/>
      <c r="LLB50" s="67"/>
      <c r="LLC50" s="67"/>
      <c r="LLD50" s="67"/>
      <c r="LLE50" s="67"/>
      <c r="LLF50" s="67"/>
      <c r="LLG50" s="67"/>
      <c r="LLH50" s="67"/>
      <c r="LLI50" s="67"/>
      <c r="LLJ50" s="67"/>
      <c r="LLK50" s="67"/>
      <c r="LLL50" s="67"/>
      <c r="LLM50" s="67"/>
      <c r="LLN50" s="67"/>
      <c r="LLO50" s="67"/>
      <c r="LLP50" s="67"/>
      <c r="LLQ50" s="67"/>
      <c r="LLR50" s="67"/>
      <c r="LLS50" s="67"/>
      <c r="LLT50" s="67"/>
      <c r="LLU50" s="67"/>
      <c r="LLV50" s="67"/>
      <c r="LLW50" s="67"/>
      <c r="LLX50" s="67"/>
      <c r="LLY50" s="67"/>
      <c r="LLZ50" s="67"/>
      <c r="LMA50" s="67"/>
      <c r="LMB50" s="67"/>
      <c r="LMC50" s="67"/>
      <c r="LMD50" s="67"/>
      <c r="LME50" s="67"/>
      <c r="LMF50" s="67"/>
      <c r="LMG50" s="67"/>
      <c r="LMH50" s="67"/>
      <c r="LMI50" s="67"/>
      <c r="LMJ50" s="67"/>
      <c r="LMK50" s="67"/>
      <c r="LML50" s="67"/>
      <c r="LMM50" s="67"/>
      <c r="LMN50" s="67"/>
      <c r="LMO50" s="67"/>
      <c r="LMP50" s="67"/>
      <c r="LMQ50" s="67"/>
      <c r="LMR50" s="67"/>
      <c r="LMS50" s="67"/>
      <c r="LMT50" s="67"/>
      <c r="LMU50" s="67"/>
      <c r="LMV50" s="67"/>
      <c r="LMW50" s="67"/>
      <c r="LMX50" s="67"/>
      <c r="LMY50" s="67"/>
      <c r="LMZ50" s="67"/>
      <c r="LNA50" s="67"/>
      <c r="LNB50" s="67"/>
      <c r="LNC50" s="67"/>
      <c r="LND50" s="67"/>
      <c r="LNE50" s="67"/>
      <c r="LNF50" s="67"/>
      <c r="LNG50" s="67"/>
      <c r="LNH50" s="67"/>
      <c r="LNI50" s="67"/>
      <c r="LNJ50" s="67"/>
      <c r="LNK50" s="67"/>
      <c r="LNL50" s="67"/>
      <c r="LNM50" s="67"/>
      <c r="LNN50" s="67"/>
      <c r="LNO50" s="67"/>
      <c r="LNP50" s="67"/>
      <c r="LNQ50" s="67"/>
      <c r="LNR50" s="67"/>
      <c r="LNS50" s="67"/>
      <c r="LNT50" s="67"/>
      <c r="LNU50" s="67"/>
      <c r="LNV50" s="67"/>
      <c r="LNW50" s="67"/>
      <c r="LNX50" s="67"/>
      <c r="LNY50" s="67"/>
      <c r="LNZ50" s="67"/>
      <c r="LOA50" s="67"/>
      <c r="LOB50" s="67"/>
      <c r="LOC50" s="67"/>
      <c r="LOD50" s="67"/>
      <c r="LOE50" s="67"/>
      <c r="LOF50" s="67"/>
      <c r="LOG50" s="67"/>
      <c r="LOH50" s="67"/>
      <c r="LOI50" s="67"/>
      <c r="LOJ50" s="67"/>
      <c r="LOK50" s="67"/>
      <c r="LOL50" s="67"/>
      <c r="LOM50" s="67"/>
      <c r="LON50" s="67"/>
      <c r="LOO50" s="67"/>
      <c r="LOP50" s="67"/>
      <c r="LOQ50" s="67"/>
      <c r="LOR50" s="67"/>
      <c r="LOS50" s="67"/>
      <c r="LOT50" s="67"/>
      <c r="LOU50" s="67"/>
      <c r="LOV50" s="67"/>
      <c r="LOW50" s="67"/>
      <c r="LOX50" s="67"/>
      <c r="LOY50" s="67"/>
      <c r="LOZ50" s="67"/>
      <c r="LPA50" s="67"/>
      <c r="LPB50" s="67"/>
      <c r="LPC50" s="67"/>
      <c r="LPD50" s="67"/>
      <c r="LPE50" s="67"/>
      <c r="LPF50" s="67"/>
      <c r="LPG50" s="67"/>
      <c r="LPH50" s="67"/>
      <c r="LPI50" s="67"/>
      <c r="LPJ50" s="67"/>
      <c r="LPK50" s="67"/>
      <c r="LPL50" s="67"/>
      <c r="LPM50" s="67"/>
      <c r="LPN50" s="67"/>
      <c r="LPO50" s="67"/>
      <c r="LPP50" s="67"/>
      <c r="LPQ50" s="67"/>
      <c r="LPR50" s="67"/>
      <c r="LPS50" s="67"/>
      <c r="LPT50" s="67"/>
      <c r="LPU50" s="67"/>
      <c r="LPV50" s="67"/>
      <c r="LPW50" s="67"/>
      <c r="LPX50" s="67"/>
      <c r="LPY50" s="67"/>
      <c r="LPZ50" s="67"/>
      <c r="LQA50" s="67"/>
      <c r="LQB50" s="67"/>
      <c r="LQC50" s="67"/>
      <c r="LQD50" s="67"/>
      <c r="LQE50" s="67"/>
      <c r="LQF50" s="67"/>
      <c r="LQG50" s="67"/>
      <c r="LQH50" s="67"/>
      <c r="LQI50" s="67"/>
      <c r="LQJ50" s="67"/>
      <c r="LQK50" s="67"/>
      <c r="LQL50" s="67"/>
      <c r="LQM50" s="67"/>
      <c r="LQN50" s="67"/>
      <c r="LQO50" s="67"/>
      <c r="LQP50" s="67"/>
      <c r="LQQ50" s="67"/>
      <c r="LQR50" s="67"/>
      <c r="LQS50" s="67"/>
      <c r="LQT50" s="67"/>
      <c r="LQU50" s="67"/>
      <c r="LQV50" s="67"/>
      <c r="LQW50" s="67"/>
      <c r="LQX50" s="67"/>
      <c r="LQY50" s="67"/>
      <c r="LQZ50" s="67"/>
      <c r="LRA50" s="67"/>
      <c r="LRB50" s="67"/>
      <c r="LRC50" s="67"/>
      <c r="LRD50" s="67"/>
      <c r="LRE50" s="67"/>
      <c r="LRF50" s="67"/>
      <c r="LRG50" s="67"/>
      <c r="LRH50" s="67"/>
      <c r="LRI50" s="67"/>
      <c r="LRJ50" s="67"/>
      <c r="LRK50" s="67"/>
      <c r="LRL50" s="67"/>
      <c r="LRM50" s="67"/>
      <c r="LRN50" s="67"/>
      <c r="LRO50" s="67"/>
      <c r="LRP50" s="67"/>
      <c r="LRQ50" s="67"/>
      <c r="LRR50" s="67"/>
      <c r="LRS50" s="67"/>
      <c r="LRT50" s="67"/>
      <c r="LRU50" s="67"/>
      <c r="LRV50" s="67"/>
      <c r="LRW50" s="67"/>
      <c r="LRX50" s="67"/>
      <c r="LRY50" s="67"/>
      <c r="LRZ50" s="67"/>
      <c r="LSA50" s="67"/>
      <c r="LSB50" s="67"/>
      <c r="LSC50" s="67"/>
      <c r="LSD50" s="67"/>
      <c r="LSE50" s="67"/>
      <c r="LSF50" s="67"/>
      <c r="LSG50" s="67"/>
      <c r="LSH50" s="67"/>
      <c r="LSI50" s="67"/>
      <c r="LSJ50" s="67"/>
      <c r="LSK50" s="67"/>
      <c r="LSL50" s="67"/>
      <c r="LSM50" s="67"/>
      <c r="LSN50" s="67"/>
      <c r="LSO50" s="67"/>
      <c r="LSP50" s="67"/>
      <c r="LSQ50" s="67"/>
      <c r="LSR50" s="67"/>
      <c r="LSS50" s="67"/>
      <c r="LST50" s="67"/>
      <c r="LSU50" s="67"/>
      <c r="LSV50" s="67"/>
      <c r="LSW50" s="67"/>
      <c r="LSX50" s="67"/>
      <c r="LSY50" s="67"/>
      <c r="LSZ50" s="67"/>
      <c r="LTA50" s="67"/>
      <c r="LTB50" s="67"/>
      <c r="LTC50" s="67"/>
      <c r="LTD50" s="67"/>
      <c r="LTE50" s="67"/>
      <c r="LTF50" s="67"/>
      <c r="LTG50" s="67"/>
      <c r="LTH50" s="67"/>
      <c r="LTI50" s="67"/>
      <c r="LTJ50" s="67"/>
      <c r="LTK50" s="67"/>
      <c r="LTL50" s="67"/>
      <c r="LTM50" s="67"/>
      <c r="LTN50" s="67"/>
      <c r="LTO50" s="67"/>
      <c r="LTP50" s="67"/>
      <c r="LTQ50" s="67"/>
      <c r="LTR50" s="67"/>
      <c r="LTS50" s="67"/>
      <c r="LTT50" s="67"/>
      <c r="LTU50" s="67"/>
      <c r="LTV50" s="67"/>
      <c r="LTW50" s="67"/>
      <c r="LTX50" s="67"/>
      <c r="LTY50" s="67"/>
      <c r="LTZ50" s="67"/>
      <c r="LUA50" s="67"/>
      <c r="LUB50" s="67"/>
      <c r="LUC50" s="67"/>
      <c r="LUD50" s="67"/>
      <c r="LUE50" s="67"/>
      <c r="LUF50" s="67"/>
      <c r="LUG50" s="67"/>
      <c r="LUH50" s="67"/>
      <c r="LUI50" s="67"/>
      <c r="LUJ50" s="67"/>
      <c r="LUK50" s="67"/>
      <c r="LUL50" s="67"/>
      <c r="LUM50" s="67"/>
      <c r="LUN50" s="67"/>
      <c r="LUO50" s="67"/>
      <c r="LUP50" s="67"/>
      <c r="LUQ50" s="67"/>
      <c r="LUR50" s="67"/>
      <c r="LUS50" s="67"/>
      <c r="LUT50" s="67"/>
      <c r="LUU50" s="67"/>
      <c r="LUV50" s="67"/>
      <c r="LUW50" s="67"/>
      <c r="LUX50" s="67"/>
      <c r="LUY50" s="67"/>
      <c r="LUZ50" s="67"/>
      <c r="LVA50" s="67"/>
      <c r="LVB50" s="67"/>
      <c r="LVC50" s="67"/>
      <c r="LVD50" s="67"/>
      <c r="LVE50" s="67"/>
      <c r="LVF50" s="67"/>
      <c r="LVG50" s="67"/>
      <c r="LVH50" s="67"/>
      <c r="LVI50" s="67"/>
      <c r="LVJ50" s="67"/>
      <c r="LVK50" s="67"/>
      <c r="LVL50" s="67"/>
      <c r="LVM50" s="67"/>
      <c r="LVN50" s="67"/>
      <c r="LVO50" s="67"/>
      <c r="LVP50" s="67"/>
      <c r="LVQ50" s="67"/>
      <c r="LVR50" s="67"/>
      <c r="LVS50" s="67"/>
      <c r="LVT50" s="67"/>
      <c r="LVU50" s="67"/>
      <c r="LVV50" s="67"/>
      <c r="LVW50" s="67"/>
      <c r="LVX50" s="67"/>
      <c r="LVY50" s="67"/>
      <c r="LVZ50" s="67"/>
      <c r="LWA50" s="67"/>
      <c r="LWB50" s="67"/>
      <c r="LWC50" s="67"/>
      <c r="LWD50" s="67"/>
      <c r="LWE50" s="67"/>
      <c r="LWF50" s="67"/>
      <c r="LWG50" s="67"/>
      <c r="LWH50" s="67"/>
      <c r="LWI50" s="67"/>
      <c r="LWJ50" s="67"/>
      <c r="LWK50" s="67"/>
      <c r="LWL50" s="67"/>
      <c r="LWM50" s="67"/>
      <c r="LWN50" s="67"/>
      <c r="LWO50" s="67"/>
      <c r="LWP50" s="67"/>
      <c r="LWQ50" s="67"/>
      <c r="LWR50" s="67"/>
      <c r="LWS50" s="67"/>
      <c r="LWT50" s="67"/>
      <c r="LWU50" s="67"/>
      <c r="LWV50" s="67"/>
      <c r="LWW50" s="67"/>
      <c r="LWX50" s="67"/>
      <c r="LWY50" s="67"/>
      <c r="LWZ50" s="67"/>
      <c r="LXA50" s="67"/>
      <c r="LXB50" s="67"/>
      <c r="LXC50" s="67"/>
      <c r="LXD50" s="67"/>
      <c r="LXE50" s="67"/>
      <c r="LXF50" s="67"/>
      <c r="LXG50" s="67"/>
      <c r="LXH50" s="67"/>
      <c r="LXI50" s="67"/>
      <c r="LXJ50" s="67"/>
      <c r="LXK50" s="67"/>
      <c r="LXL50" s="67"/>
      <c r="LXM50" s="67"/>
      <c r="LXN50" s="67"/>
      <c r="LXO50" s="67"/>
      <c r="LXP50" s="67"/>
      <c r="LXQ50" s="67"/>
      <c r="LXR50" s="67"/>
      <c r="LXS50" s="67"/>
      <c r="LXT50" s="67"/>
      <c r="LXU50" s="67"/>
      <c r="LXV50" s="67"/>
      <c r="LXW50" s="67"/>
      <c r="LXX50" s="67"/>
      <c r="LXY50" s="67"/>
      <c r="LXZ50" s="67"/>
      <c r="LYA50" s="67"/>
      <c r="LYB50" s="67"/>
      <c r="LYC50" s="67"/>
      <c r="LYD50" s="67"/>
      <c r="LYE50" s="67"/>
      <c r="LYF50" s="67"/>
      <c r="LYG50" s="67"/>
      <c r="LYH50" s="67"/>
      <c r="LYI50" s="67"/>
      <c r="LYJ50" s="67"/>
      <c r="LYK50" s="67"/>
      <c r="LYL50" s="67"/>
      <c r="LYM50" s="67"/>
      <c r="LYN50" s="67"/>
      <c r="LYO50" s="67"/>
      <c r="LYP50" s="67"/>
      <c r="LYQ50" s="67"/>
      <c r="LYR50" s="67"/>
      <c r="LYS50" s="67"/>
      <c r="LYT50" s="67"/>
      <c r="LYU50" s="67"/>
      <c r="LYV50" s="67"/>
      <c r="LYW50" s="67"/>
      <c r="LYX50" s="67"/>
      <c r="LYY50" s="67"/>
      <c r="LYZ50" s="67"/>
      <c r="LZA50" s="67"/>
      <c r="LZB50" s="67"/>
      <c r="LZC50" s="67"/>
      <c r="LZD50" s="67"/>
      <c r="LZE50" s="67"/>
      <c r="LZF50" s="67"/>
      <c r="LZG50" s="67"/>
      <c r="LZH50" s="67"/>
      <c r="LZI50" s="67"/>
      <c r="LZJ50" s="67"/>
      <c r="LZK50" s="67"/>
      <c r="LZL50" s="67"/>
      <c r="LZM50" s="67"/>
      <c r="LZN50" s="67"/>
      <c r="LZO50" s="67"/>
      <c r="LZP50" s="67"/>
      <c r="LZQ50" s="67"/>
      <c r="LZR50" s="67"/>
      <c r="LZS50" s="67"/>
      <c r="LZT50" s="67"/>
      <c r="LZU50" s="67"/>
      <c r="LZV50" s="67"/>
      <c r="LZW50" s="67"/>
      <c r="LZX50" s="67"/>
      <c r="LZY50" s="67"/>
      <c r="LZZ50" s="67"/>
      <c r="MAA50" s="67"/>
      <c r="MAB50" s="67"/>
      <c r="MAC50" s="67"/>
      <c r="MAD50" s="67"/>
      <c r="MAE50" s="67"/>
      <c r="MAF50" s="67"/>
      <c r="MAG50" s="67"/>
      <c r="MAH50" s="67"/>
      <c r="MAI50" s="67"/>
      <c r="MAJ50" s="67"/>
      <c r="MAK50" s="67"/>
      <c r="MAL50" s="67"/>
      <c r="MAM50" s="67"/>
      <c r="MAN50" s="67"/>
      <c r="MAO50" s="67"/>
      <c r="MAP50" s="67"/>
      <c r="MAQ50" s="67"/>
      <c r="MAR50" s="67"/>
      <c r="MAS50" s="67"/>
      <c r="MAT50" s="67"/>
      <c r="MAU50" s="67"/>
      <c r="MAV50" s="67"/>
      <c r="MAW50" s="67"/>
      <c r="MAX50" s="67"/>
      <c r="MAY50" s="67"/>
      <c r="MAZ50" s="67"/>
      <c r="MBA50" s="67"/>
      <c r="MBB50" s="67"/>
      <c r="MBC50" s="67"/>
      <c r="MBD50" s="67"/>
      <c r="MBE50" s="67"/>
      <c r="MBF50" s="67"/>
      <c r="MBG50" s="67"/>
      <c r="MBH50" s="67"/>
      <c r="MBI50" s="67"/>
      <c r="MBJ50" s="67"/>
      <c r="MBK50" s="67"/>
      <c r="MBL50" s="67"/>
      <c r="MBM50" s="67"/>
      <c r="MBN50" s="67"/>
      <c r="MBO50" s="67"/>
      <c r="MBP50" s="67"/>
      <c r="MBQ50" s="67"/>
      <c r="MBR50" s="67"/>
      <c r="MBS50" s="67"/>
      <c r="MBT50" s="67"/>
      <c r="MBU50" s="67"/>
      <c r="MBV50" s="67"/>
      <c r="MBW50" s="67"/>
      <c r="MBX50" s="67"/>
      <c r="MBY50" s="67"/>
      <c r="MBZ50" s="67"/>
      <c r="MCA50" s="67"/>
      <c r="MCB50" s="67"/>
      <c r="MCC50" s="67"/>
      <c r="MCD50" s="67"/>
      <c r="MCE50" s="67"/>
      <c r="MCF50" s="67"/>
      <c r="MCG50" s="67"/>
      <c r="MCH50" s="67"/>
      <c r="MCI50" s="67"/>
      <c r="MCJ50" s="67"/>
      <c r="MCK50" s="67"/>
      <c r="MCL50" s="67"/>
      <c r="MCM50" s="67"/>
      <c r="MCN50" s="67"/>
      <c r="MCO50" s="67"/>
      <c r="MCP50" s="67"/>
      <c r="MCQ50" s="67"/>
      <c r="MCR50" s="67"/>
      <c r="MCS50" s="67"/>
      <c r="MCT50" s="67"/>
      <c r="MCU50" s="67"/>
      <c r="MCV50" s="67"/>
      <c r="MCW50" s="67"/>
      <c r="MCX50" s="67"/>
      <c r="MCY50" s="67"/>
      <c r="MCZ50" s="67"/>
      <c r="MDA50" s="67"/>
      <c r="MDB50" s="67"/>
      <c r="MDC50" s="67"/>
      <c r="MDD50" s="67"/>
      <c r="MDE50" s="67"/>
      <c r="MDF50" s="67"/>
      <c r="MDG50" s="67"/>
      <c r="MDH50" s="67"/>
      <c r="MDI50" s="67"/>
      <c r="MDJ50" s="67"/>
      <c r="MDK50" s="67"/>
      <c r="MDL50" s="67"/>
      <c r="MDM50" s="67"/>
      <c r="MDN50" s="67"/>
      <c r="MDO50" s="67"/>
      <c r="MDP50" s="67"/>
      <c r="MDQ50" s="67"/>
      <c r="MDR50" s="67"/>
      <c r="MDS50" s="67"/>
      <c r="MDT50" s="67"/>
      <c r="MDU50" s="67"/>
      <c r="MDV50" s="67"/>
      <c r="MDW50" s="67"/>
      <c r="MDX50" s="67"/>
      <c r="MDY50" s="67"/>
      <c r="MDZ50" s="67"/>
      <c r="MEA50" s="67"/>
      <c r="MEB50" s="67"/>
      <c r="MEC50" s="67"/>
      <c r="MED50" s="67"/>
      <c r="MEE50" s="67"/>
      <c r="MEF50" s="67"/>
      <c r="MEG50" s="67"/>
      <c r="MEH50" s="67"/>
      <c r="MEI50" s="67"/>
      <c r="MEJ50" s="67"/>
      <c r="MEK50" s="67"/>
      <c r="MEL50" s="67"/>
      <c r="MEM50" s="67"/>
      <c r="MEN50" s="67"/>
      <c r="MEO50" s="67"/>
      <c r="MEP50" s="67"/>
      <c r="MEQ50" s="67"/>
      <c r="MER50" s="67"/>
      <c r="MES50" s="67"/>
      <c r="MET50" s="67"/>
      <c r="MEU50" s="67"/>
      <c r="MEV50" s="67"/>
      <c r="MEW50" s="67"/>
      <c r="MEX50" s="67"/>
      <c r="MEY50" s="67"/>
      <c r="MEZ50" s="67"/>
      <c r="MFA50" s="67"/>
      <c r="MFB50" s="67"/>
      <c r="MFC50" s="67"/>
      <c r="MFD50" s="67"/>
      <c r="MFE50" s="67"/>
      <c r="MFF50" s="67"/>
      <c r="MFG50" s="67"/>
      <c r="MFH50" s="67"/>
      <c r="MFI50" s="67"/>
      <c r="MFJ50" s="67"/>
      <c r="MFK50" s="67"/>
      <c r="MFL50" s="67"/>
      <c r="MFM50" s="67"/>
      <c r="MFN50" s="67"/>
      <c r="MFO50" s="67"/>
      <c r="MFP50" s="67"/>
      <c r="MFQ50" s="67"/>
      <c r="MFR50" s="67"/>
      <c r="MFS50" s="67"/>
      <c r="MFT50" s="67"/>
      <c r="MFU50" s="67"/>
      <c r="MFV50" s="67"/>
      <c r="MFW50" s="67"/>
      <c r="MFX50" s="67"/>
      <c r="MFY50" s="67"/>
      <c r="MFZ50" s="67"/>
      <c r="MGA50" s="67"/>
      <c r="MGB50" s="67"/>
      <c r="MGC50" s="67"/>
      <c r="MGD50" s="67"/>
      <c r="MGE50" s="67"/>
      <c r="MGF50" s="67"/>
      <c r="MGG50" s="67"/>
      <c r="MGH50" s="67"/>
      <c r="MGI50" s="67"/>
      <c r="MGJ50" s="67"/>
      <c r="MGK50" s="67"/>
      <c r="MGL50" s="67"/>
      <c r="MGM50" s="67"/>
      <c r="MGN50" s="67"/>
      <c r="MGO50" s="67"/>
      <c r="MGP50" s="67"/>
      <c r="MGQ50" s="67"/>
      <c r="MGR50" s="67"/>
      <c r="MGS50" s="67"/>
      <c r="MGT50" s="67"/>
      <c r="MGU50" s="67"/>
      <c r="MGV50" s="67"/>
      <c r="MGW50" s="67"/>
      <c r="MGX50" s="67"/>
      <c r="MGY50" s="67"/>
      <c r="MGZ50" s="67"/>
      <c r="MHA50" s="67"/>
      <c r="MHB50" s="67"/>
      <c r="MHC50" s="67"/>
      <c r="MHD50" s="67"/>
      <c r="MHE50" s="67"/>
      <c r="MHF50" s="67"/>
      <c r="MHG50" s="67"/>
      <c r="MHH50" s="67"/>
      <c r="MHI50" s="67"/>
      <c r="MHJ50" s="67"/>
      <c r="MHK50" s="67"/>
      <c r="MHL50" s="67"/>
      <c r="MHM50" s="67"/>
      <c r="MHN50" s="67"/>
      <c r="MHO50" s="67"/>
      <c r="MHP50" s="67"/>
      <c r="MHQ50" s="67"/>
      <c r="MHR50" s="67"/>
      <c r="MHS50" s="67"/>
      <c r="MHT50" s="67"/>
      <c r="MHU50" s="67"/>
      <c r="MHV50" s="67"/>
      <c r="MHW50" s="67"/>
      <c r="MHX50" s="67"/>
      <c r="MHY50" s="67"/>
      <c r="MHZ50" s="67"/>
      <c r="MIA50" s="67"/>
      <c r="MIB50" s="67"/>
      <c r="MIC50" s="67"/>
      <c r="MID50" s="67"/>
      <c r="MIE50" s="67"/>
      <c r="MIF50" s="67"/>
      <c r="MIG50" s="67"/>
      <c r="MIH50" s="67"/>
      <c r="MII50" s="67"/>
      <c r="MIJ50" s="67"/>
      <c r="MIK50" s="67"/>
      <c r="MIL50" s="67"/>
      <c r="MIM50" s="67"/>
      <c r="MIN50" s="67"/>
      <c r="MIO50" s="67"/>
      <c r="MIP50" s="67"/>
      <c r="MIQ50" s="67"/>
      <c r="MIR50" s="67"/>
      <c r="MIS50" s="67"/>
      <c r="MIT50" s="67"/>
      <c r="MIU50" s="67"/>
      <c r="MIV50" s="67"/>
      <c r="MIW50" s="67"/>
      <c r="MIX50" s="67"/>
      <c r="MIY50" s="67"/>
      <c r="MIZ50" s="67"/>
      <c r="MJA50" s="67"/>
      <c r="MJB50" s="67"/>
      <c r="MJC50" s="67"/>
      <c r="MJD50" s="67"/>
      <c r="MJE50" s="67"/>
      <c r="MJF50" s="67"/>
      <c r="MJG50" s="67"/>
      <c r="MJH50" s="67"/>
      <c r="MJI50" s="67"/>
      <c r="MJJ50" s="67"/>
      <c r="MJK50" s="67"/>
      <c r="MJL50" s="67"/>
      <c r="MJM50" s="67"/>
      <c r="MJN50" s="67"/>
      <c r="MJO50" s="67"/>
      <c r="MJP50" s="67"/>
      <c r="MJQ50" s="67"/>
      <c r="MJR50" s="67"/>
      <c r="MJS50" s="67"/>
      <c r="MJT50" s="67"/>
      <c r="MJU50" s="67"/>
      <c r="MJV50" s="67"/>
      <c r="MJW50" s="67"/>
      <c r="MJX50" s="67"/>
      <c r="MJY50" s="67"/>
      <c r="MJZ50" s="67"/>
      <c r="MKA50" s="67"/>
      <c r="MKB50" s="67"/>
      <c r="MKC50" s="67"/>
      <c r="MKD50" s="67"/>
      <c r="MKE50" s="67"/>
      <c r="MKF50" s="67"/>
      <c r="MKG50" s="67"/>
      <c r="MKH50" s="67"/>
      <c r="MKI50" s="67"/>
      <c r="MKJ50" s="67"/>
      <c r="MKK50" s="67"/>
      <c r="MKL50" s="67"/>
      <c r="MKM50" s="67"/>
      <c r="MKN50" s="67"/>
      <c r="MKO50" s="67"/>
      <c r="MKP50" s="67"/>
      <c r="MKQ50" s="67"/>
      <c r="MKR50" s="67"/>
      <c r="MKS50" s="67"/>
      <c r="MKT50" s="67"/>
      <c r="MKU50" s="67"/>
      <c r="MKV50" s="67"/>
      <c r="MKW50" s="67"/>
      <c r="MKX50" s="67"/>
      <c r="MKY50" s="67"/>
      <c r="MKZ50" s="67"/>
      <c r="MLA50" s="67"/>
      <c r="MLB50" s="67"/>
      <c r="MLC50" s="67"/>
      <c r="MLD50" s="67"/>
      <c r="MLE50" s="67"/>
      <c r="MLF50" s="67"/>
      <c r="MLG50" s="67"/>
      <c r="MLH50" s="67"/>
      <c r="MLI50" s="67"/>
      <c r="MLJ50" s="67"/>
      <c r="MLK50" s="67"/>
      <c r="MLL50" s="67"/>
      <c r="MLM50" s="67"/>
      <c r="MLN50" s="67"/>
      <c r="MLO50" s="67"/>
      <c r="MLP50" s="67"/>
      <c r="MLQ50" s="67"/>
      <c r="MLR50" s="67"/>
      <c r="MLS50" s="67"/>
      <c r="MLT50" s="67"/>
      <c r="MLU50" s="67"/>
      <c r="MLV50" s="67"/>
      <c r="MLW50" s="67"/>
      <c r="MLX50" s="67"/>
      <c r="MLY50" s="67"/>
      <c r="MLZ50" s="67"/>
      <c r="MMA50" s="67"/>
      <c r="MMB50" s="67"/>
      <c r="MMC50" s="67"/>
      <c r="MMD50" s="67"/>
      <c r="MME50" s="67"/>
      <c r="MMF50" s="67"/>
      <c r="MMG50" s="67"/>
      <c r="MMH50" s="67"/>
      <c r="MMI50" s="67"/>
      <c r="MMJ50" s="67"/>
      <c r="MMK50" s="67"/>
      <c r="MML50" s="67"/>
      <c r="MMM50" s="67"/>
      <c r="MMN50" s="67"/>
      <c r="MMO50" s="67"/>
      <c r="MMP50" s="67"/>
      <c r="MMQ50" s="67"/>
      <c r="MMR50" s="67"/>
      <c r="MMS50" s="67"/>
      <c r="MMT50" s="67"/>
      <c r="MMU50" s="67"/>
      <c r="MMV50" s="67"/>
      <c r="MMW50" s="67"/>
      <c r="MMX50" s="67"/>
      <c r="MMY50" s="67"/>
      <c r="MMZ50" s="67"/>
      <c r="MNA50" s="67"/>
      <c r="MNB50" s="67"/>
      <c r="MNC50" s="67"/>
      <c r="MND50" s="67"/>
      <c r="MNE50" s="67"/>
      <c r="MNF50" s="67"/>
      <c r="MNG50" s="67"/>
      <c r="MNH50" s="67"/>
      <c r="MNI50" s="67"/>
      <c r="MNJ50" s="67"/>
      <c r="MNK50" s="67"/>
      <c r="MNL50" s="67"/>
      <c r="MNM50" s="67"/>
      <c r="MNN50" s="67"/>
      <c r="MNO50" s="67"/>
      <c r="MNP50" s="67"/>
      <c r="MNQ50" s="67"/>
      <c r="MNR50" s="67"/>
      <c r="MNS50" s="67"/>
      <c r="MNT50" s="67"/>
      <c r="MNU50" s="67"/>
      <c r="MNV50" s="67"/>
      <c r="MNW50" s="67"/>
      <c r="MNX50" s="67"/>
      <c r="MNY50" s="67"/>
      <c r="MNZ50" s="67"/>
      <c r="MOA50" s="67"/>
      <c r="MOB50" s="67"/>
      <c r="MOC50" s="67"/>
      <c r="MOD50" s="67"/>
      <c r="MOE50" s="67"/>
      <c r="MOF50" s="67"/>
      <c r="MOG50" s="67"/>
      <c r="MOH50" s="67"/>
      <c r="MOI50" s="67"/>
      <c r="MOJ50" s="67"/>
      <c r="MOK50" s="67"/>
      <c r="MOL50" s="67"/>
      <c r="MOM50" s="67"/>
      <c r="MON50" s="67"/>
      <c r="MOO50" s="67"/>
      <c r="MOP50" s="67"/>
      <c r="MOQ50" s="67"/>
      <c r="MOR50" s="67"/>
      <c r="MOS50" s="67"/>
      <c r="MOT50" s="67"/>
      <c r="MOU50" s="67"/>
      <c r="MOV50" s="67"/>
      <c r="MOW50" s="67"/>
      <c r="MOX50" s="67"/>
      <c r="MOY50" s="67"/>
      <c r="MOZ50" s="67"/>
      <c r="MPA50" s="67"/>
      <c r="MPB50" s="67"/>
      <c r="MPC50" s="67"/>
      <c r="MPD50" s="67"/>
      <c r="MPE50" s="67"/>
      <c r="MPF50" s="67"/>
      <c r="MPG50" s="67"/>
      <c r="MPH50" s="67"/>
      <c r="MPI50" s="67"/>
      <c r="MPJ50" s="67"/>
      <c r="MPK50" s="67"/>
      <c r="MPL50" s="67"/>
      <c r="MPM50" s="67"/>
      <c r="MPN50" s="67"/>
      <c r="MPO50" s="67"/>
      <c r="MPP50" s="67"/>
      <c r="MPQ50" s="67"/>
      <c r="MPR50" s="67"/>
      <c r="MPS50" s="67"/>
      <c r="MPT50" s="67"/>
      <c r="MPU50" s="67"/>
      <c r="MPV50" s="67"/>
      <c r="MPW50" s="67"/>
      <c r="MPX50" s="67"/>
      <c r="MPY50" s="67"/>
      <c r="MPZ50" s="67"/>
      <c r="MQA50" s="67"/>
      <c r="MQB50" s="67"/>
      <c r="MQC50" s="67"/>
      <c r="MQD50" s="67"/>
      <c r="MQE50" s="67"/>
      <c r="MQF50" s="67"/>
      <c r="MQG50" s="67"/>
      <c r="MQH50" s="67"/>
      <c r="MQI50" s="67"/>
      <c r="MQJ50" s="67"/>
      <c r="MQK50" s="67"/>
      <c r="MQL50" s="67"/>
      <c r="MQM50" s="67"/>
      <c r="MQN50" s="67"/>
      <c r="MQO50" s="67"/>
      <c r="MQP50" s="67"/>
      <c r="MQQ50" s="67"/>
      <c r="MQR50" s="67"/>
      <c r="MQS50" s="67"/>
      <c r="MQT50" s="67"/>
      <c r="MQU50" s="67"/>
      <c r="MQV50" s="67"/>
      <c r="MQW50" s="67"/>
      <c r="MQX50" s="67"/>
      <c r="MQY50" s="67"/>
      <c r="MQZ50" s="67"/>
      <c r="MRA50" s="67"/>
      <c r="MRB50" s="67"/>
      <c r="MRC50" s="67"/>
      <c r="MRD50" s="67"/>
      <c r="MRE50" s="67"/>
      <c r="MRF50" s="67"/>
      <c r="MRG50" s="67"/>
      <c r="MRH50" s="67"/>
      <c r="MRI50" s="67"/>
      <c r="MRJ50" s="67"/>
      <c r="MRK50" s="67"/>
      <c r="MRL50" s="67"/>
      <c r="MRM50" s="67"/>
      <c r="MRN50" s="67"/>
      <c r="MRO50" s="67"/>
      <c r="MRP50" s="67"/>
      <c r="MRQ50" s="67"/>
      <c r="MRR50" s="67"/>
      <c r="MRS50" s="67"/>
      <c r="MRT50" s="67"/>
      <c r="MRU50" s="67"/>
      <c r="MRV50" s="67"/>
      <c r="MRW50" s="67"/>
      <c r="MRX50" s="67"/>
      <c r="MRY50" s="67"/>
      <c r="MRZ50" s="67"/>
      <c r="MSA50" s="67"/>
      <c r="MSB50" s="67"/>
      <c r="MSC50" s="67"/>
      <c r="MSD50" s="67"/>
      <c r="MSE50" s="67"/>
      <c r="MSF50" s="67"/>
      <c r="MSG50" s="67"/>
      <c r="MSH50" s="67"/>
      <c r="MSI50" s="67"/>
      <c r="MSJ50" s="67"/>
      <c r="MSK50" s="67"/>
      <c r="MSL50" s="67"/>
      <c r="MSM50" s="67"/>
      <c r="MSN50" s="67"/>
      <c r="MSO50" s="67"/>
      <c r="MSP50" s="67"/>
      <c r="MSQ50" s="67"/>
      <c r="MSR50" s="67"/>
      <c r="MSS50" s="67"/>
      <c r="MST50" s="67"/>
      <c r="MSU50" s="67"/>
      <c r="MSV50" s="67"/>
      <c r="MSW50" s="67"/>
      <c r="MSX50" s="67"/>
      <c r="MSY50" s="67"/>
      <c r="MSZ50" s="67"/>
      <c r="MTA50" s="67"/>
      <c r="MTB50" s="67"/>
      <c r="MTC50" s="67"/>
      <c r="MTD50" s="67"/>
      <c r="MTE50" s="67"/>
      <c r="MTF50" s="67"/>
      <c r="MTG50" s="67"/>
      <c r="MTH50" s="67"/>
      <c r="MTI50" s="67"/>
      <c r="MTJ50" s="67"/>
      <c r="MTK50" s="67"/>
      <c r="MTL50" s="67"/>
      <c r="MTM50" s="67"/>
      <c r="MTN50" s="67"/>
      <c r="MTO50" s="67"/>
      <c r="MTP50" s="67"/>
      <c r="MTQ50" s="67"/>
      <c r="MTR50" s="67"/>
      <c r="MTS50" s="67"/>
      <c r="MTT50" s="67"/>
      <c r="MTU50" s="67"/>
      <c r="MTV50" s="67"/>
      <c r="MTW50" s="67"/>
      <c r="MTX50" s="67"/>
      <c r="MTY50" s="67"/>
      <c r="MTZ50" s="67"/>
      <c r="MUA50" s="67"/>
      <c r="MUB50" s="67"/>
      <c r="MUC50" s="67"/>
      <c r="MUD50" s="67"/>
      <c r="MUE50" s="67"/>
      <c r="MUF50" s="67"/>
      <c r="MUG50" s="67"/>
      <c r="MUH50" s="67"/>
      <c r="MUI50" s="67"/>
      <c r="MUJ50" s="67"/>
      <c r="MUK50" s="67"/>
      <c r="MUL50" s="67"/>
      <c r="MUM50" s="67"/>
      <c r="MUN50" s="67"/>
      <c r="MUO50" s="67"/>
      <c r="MUP50" s="67"/>
      <c r="MUQ50" s="67"/>
      <c r="MUR50" s="67"/>
      <c r="MUS50" s="67"/>
      <c r="MUT50" s="67"/>
      <c r="MUU50" s="67"/>
      <c r="MUV50" s="67"/>
      <c r="MUW50" s="67"/>
      <c r="MUX50" s="67"/>
      <c r="MUY50" s="67"/>
      <c r="MUZ50" s="67"/>
      <c r="MVA50" s="67"/>
      <c r="MVB50" s="67"/>
      <c r="MVC50" s="67"/>
      <c r="MVD50" s="67"/>
      <c r="MVE50" s="67"/>
      <c r="MVF50" s="67"/>
      <c r="MVG50" s="67"/>
      <c r="MVH50" s="67"/>
      <c r="MVI50" s="67"/>
      <c r="MVJ50" s="67"/>
      <c r="MVK50" s="67"/>
      <c r="MVL50" s="67"/>
      <c r="MVM50" s="67"/>
      <c r="MVN50" s="67"/>
      <c r="MVO50" s="67"/>
      <c r="MVP50" s="67"/>
      <c r="MVQ50" s="67"/>
      <c r="MVR50" s="67"/>
      <c r="MVS50" s="67"/>
      <c r="MVT50" s="67"/>
      <c r="MVU50" s="67"/>
      <c r="MVV50" s="67"/>
      <c r="MVW50" s="67"/>
      <c r="MVX50" s="67"/>
      <c r="MVY50" s="67"/>
      <c r="MVZ50" s="67"/>
      <c r="MWA50" s="67"/>
      <c r="MWB50" s="67"/>
      <c r="MWC50" s="67"/>
      <c r="MWD50" s="67"/>
      <c r="MWE50" s="67"/>
      <c r="MWF50" s="67"/>
      <c r="MWG50" s="67"/>
      <c r="MWH50" s="67"/>
      <c r="MWI50" s="67"/>
      <c r="MWJ50" s="67"/>
      <c r="MWK50" s="67"/>
      <c r="MWL50" s="67"/>
      <c r="MWM50" s="67"/>
      <c r="MWN50" s="67"/>
      <c r="MWO50" s="67"/>
      <c r="MWP50" s="67"/>
      <c r="MWQ50" s="67"/>
      <c r="MWR50" s="67"/>
      <c r="MWS50" s="67"/>
      <c r="MWT50" s="67"/>
      <c r="MWU50" s="67"/>
      <c r="MWV50" s="67"/>
      <c r="MWW50" s="67"/>
      <c r="MWX50" s="67"/>
      <c r="MWY50" s="67"/>
      <c r="MWZ50" s="67"/>
      <c r="MXA50" s="67"/>
      <c r="MXB50" s="67"/>
      <c r="MXC50" s="67"/>
      <c r="MXD50" s="67"/>
      <c r="MXE50" s="67"/>
      <c r="MXF50" s="67"/>
      <c r="MXG50" s="67"/>
      <c r="MXH50" s="67"/>
      <c r="MXI50" s="67"/>
      <c r="MXJ50" s="67"/>
      <c r="MXK50" s="67"/>
      <c r="MXL50" s="67"/>
      <c r="MXM50" s="67"/>
      <c r="MXN50" s="67"/>
      <c r="MXO50" s="67"/>
      <c r="MXP50" s="67"/>
      <c r="MXQ50" s="67"/>
      <c r="MXR50" s="67"/>
      <c r="MXS50" s="67"/>
      <c r="MXT50" s="67"/>
      <c r="MXU50" s="67"/>
      <c r="MXV50" s="67"/>
      <c r="MXW50" s="67"/>
      <c r="MXX50" s="67"/>
      <c r="MXY50" s="67"/>
      <c r="MXZ50" s="67"/>
      <c r="MYA50" s="67"/>
      <c r="MYB50" s="67"/>
      <c r="MYC50" s="67"/>
      <c r="MYD50" s="67"/>
      <c r="MYE50" s="67"/>
      <c r="MYF50" s="67"/>
      <c r="MYG50" s="67"/>
      <c r="MYH50" s="67"/>
      <c r="MYI50" s="67"/>
      <c r="MYJ50" s="67"/>
      <c r="MYK50" s="67"/>
      <c r="MYL50" s="67"/>
      <c r="MYM50" s="67"/>
      <c r="MYN50" s="67"/>
      <c r="MYO50" s="67"/>
      <c r="MYP50" s="67"/>
      <c r="MYQ50" s="67"/>
      <c r="MYR50" s="67"/>
      <c r="MYS50" s="67"/>
      <c r="MYT50" s="67"/>
      <c r="MYU50" s="67"/>
      <c r="MYV50" s="67"/>
      <c r="MYW50" s="67"/>
      <c r="MYX50" s="67"/>
      <c r="MYY50" s="67"/>
      <c r="MYZ50" s="67"/>
      <c r="MZA50" s="67"/>
      <c r="MZB50" s="67"/>
      <c r="MZC50" s="67"/>
      <c r="MZD50" s="67"/>
      <c r="MZE50" s="67"/>
      <c r="MZF50" s="67"/>
      <c r="MZG50" s="67"/>
      <c r="MZH50" s="67"/>
      <c r="MZI50" s="67"/>
      <c r="MZJ50" s="67"/>
      <c r="MZK50" s="67"/>
      <c r="MZL50" s="67"/>
      <c r="MZM50" s="67"/>
      <c r="MZN50" s="67"/>
      <c r="MZO50" s="67"/>
      <c r="MZP50" s="67"/>
      <c r="MZQ50" s="67"/>
      <c r="MZR50" s="67"/>
      <c r="MZS50" s="67"/>
      <c r="MZT50" s="67"/>
      <c r="MZU50" s="67"/>
      <c r="MZV50" s="67"/>
      <c r="MZW50" s="67"/>
      <c r="MZX50" s="67"/>
      <c r="MZY50" s="67"/>
      <c r="MZZ50" s="67"/>
      <c r="NAA50" s="67"/>
      <c r="NAB50" s="67"/>
      <c r="NAC50" s="67"/>
      <c r="NAD50" s="67"/>
      <c r="NAE50" s="67"/>
      <c r="NAF50" s="67"/>
      <c r="NAG50" s="67"/>
      <c r="NAH50" s="67"/>
      <c r="NAI50" s="67"/>
      <c r="NAJ50" s="67"/>
      <c r="NAK50" s="67"/>
      <c r="NAL50" s="67"/>
      <c r="NAM50" s="67"/>
      <c r="NAN50" s="67"/>
      <c r="NAO50" s="67"/>
      <c r="NAP50" s="67"/>
      <c r="NAQ50" s="67"/>
      <c r="NAR50" s="67"/>
      <c r="NAS50" s="67"/>
      <c r="NAT50" s="67"/>
      <c r="NAU50" s="67"/>
      <c r="NAV50" s="67"/>
      <c r="NAW50" s="67"/>
      <c r="NAX50" s="67"/>
      <c r="NAY50" s="67"/>
      <c r="NAZ50" s="67"/>
      <c r="NBA50" s="67"/>
      <c r="NBB50" s="67"/>
      <c r="NBC50" s="67"/>
      <c r="NBD50" s="67"/>
      <c r="NBE50" s="67"/>
      <c r="NBF50" s="67"/>
      <c r="NBG50" s="67"/>
      <c r="NBH50" s="67"/>
      <c r="NBI50" s="67"/>
      <c r="NBJ50" s="67"/>
      <c r="NBK50" s="67"/>
      <c r="NBL50" s="67"/>
      <c r="NBM50" s="67"/>
      <c r="NBN50" s="67"/>
      <c r="NBO50" s="67"/>
      <c r="NBP50" s="67"/>
      <c r="NBQ50" s="67"/>
      <c r="NBR50" s="67"/>
      <c r="NBS50" s="67"/>
      <c r="NBT50" s="67"/>
      <c r="NBU50" s="67"/>
      <c r="NBV50" s="67"/>
      <c r="NBW50" s="67"/>
      <c r="NBX50" s="67"/>
      <c r="NBY50" s="67"/>
      <c r="NBZ50" s="67"/>
      <c r="NCA50" s="67"/>
      <c r="NCB50" s="67"/>
      <c r="NCC50" s="67"/>
      <c r="NCD50" s="67"/>
      <c r="NCE50" s="67"/>
      <c r="NCF50" s="67"/>
      <c r="NCG50" s="67"/>
      <c r="NCH50" s="67"/>
      <c r="NCI50" s="67"/>
      <c r="NCJ50" s="67"/>
      <c r="NCK50" s="67"/>
      <c r="NCL50" s="67"/>
      <c r="NCM50" s="67"/>
      <c r="NCN50" s="67"/>
      <c r="NCO50" s="67"/>
      <c r="NCP50" s="67"/>
      <c r="NCQ50" s="67"/>
      <c r="NCR50" s="67"/>
      <c r="NCS50" s="67"/>
      <c r="NCT50" s="67"/>
      <c r="NCU50" s="67"/>
      <c r="NCV50" s="67"/>
      <c r="NCW50" s="67"/>
      <c r="NCX50" s="67"/>
      <c r="NCY50" s="67"/>
      <c r="NCZ50" s="67"/>
      <c r="NDA50" s="67"/>
      <c r="NDB50" s="67"/>
      <c r="NDC50" s="67"/>
      <c r="NDD50" s="67"/>
      <c r="NDE50" s="67"/>
      <c r="NDF50" s="67"/>
      <c r="NDG50" s="67"/>
      <c r="NDH50" s="67"/>
      <c r="NDI50" s="67"/>
      <c r="NDJ50" s="67"/>
      <c r="NDK50" s="67"/>
      <c r="NDL50" s="67"/>
      <c r="NDM50" s="67"/>
      <c r="NDN50" s="67"/>
      <c r="NDO50" s="67"/>
      <c r="NDP50" s="67"/>
      <c r="NDQ50" s="67"/>
      <c r="NDR50" s="67"/>
      <c r="NDS50" s="67"/>
      <c r="NDT50" s="67"/>
      <c r="NDU50" s="67"/>
      <c r="NDV50" s="67"/>
      <c r="NDW50" s="67"/>
      <c r="NDX50" s="67"/>
      <c r="NDY50" s="67"/>
      <c r="NDZ50" s="67"/>
      <c r="NEA50" s="67"/>
      <c r="NEB50" s="67"/>
      <c r="NEC50" s="67"/>
      <c r="NED50" s="67"/>
      <c r="NEE50" s="67"/>
      <c r="NEF50" s="67"/>
      <c r="NEG50" s="67"/>
      <c r="NEH50" s="67"/>
      <c r="NEI50" s="67"/>
      <c r="NEJ50" s="67"/>
      <c r="NEK50" s="67"/>
      <c r="NEL50" s="67"/>
      <c r="NEM50" s="67"/>
      <c r="NEN50" s="67"/>
      <c r="NEO50" s="67"/>
      <c r="NEP50" s="67"/>
      <c r="NEQ50" s="67"/>
      <c r="NER50" s="67"/>
      <c r="NES50" s="67"/>
      <c r="NET50" s="67"/>
      <c r="NEU50" s="67"/>
      <c r="NEV50" s="67"/>
      <c r="NEW50" s="67"/>
      <c r="NEX50" s="67"/>
      <c r="NEY50" s="67"/>
      <c r="NEZ50" s="67"/>
      <c r="NFA50" s="67"/>
      <c r="NFB50" s="67"/>
      <c r="NFC50" s="67"/>
      <c r="NFD50" s="67"/>
      <c r="NFE50" s="67"/>
      <c r="NFF50" s="67"/>
      <c r="NFG50" s="67"/>
      <c r="NFH50" s="67"/>
      <c r="NFI50" s="67"/>
      <c r="NFJ50" s="67"/>
      <c r="NFK50" s="67"/>
      <c r="NFL50" s="67"/>
      <c r="NFM50" s="67"/>
      <c r="NFN50" s="67"/>
      <c r="NFO50" s="67"/>
      <c r="NFP50" s="67"/>
      <c r="NFQ50" s="67"/>
      <c r="NFR50" s="67"/>
      <c r="NFS50" s="67"/>
      <c r="NFT50" s="67"/>
      <c r="NFU50" s="67"/>
      <c r="NFV50" s="67"/>
      <c r="NFW50" s="67"/>
      <c r="NFX50" s="67"/>
      <c r="NFY50" s="67"/>
      <c r="NFZ50" s="67"/>
      <c r="NGA50" s="67"/>
      <c r="NGB50" s="67"/>
      <c r="NGC50" s="67"/>
      <c r="NGD50" s="67"/>
      <c r="NGE50" s="67"/>
      <c r="NGF50" s="67"/>
      <c r="NGG50" s="67"/>
      <c r="NGH50" s="67"/>
      <c r="NGI50" s="67"/>
      <c r="NGJ50" s="67"/>
      <c r="NGK50" s="67"/>
      <c r="NGL50" s="67"/>
      <c r="NGM50" s="67"/>
      <c r="NGN50" s="67"/>
      <c r="NGO50" s="67"/>
      <c r="NGP50" s="67"/>
      <c r="NGQ50" s="67"/>
      <c r="NGR50" s="67"/>
      <c r="NGS50" s="67"/>
      <c r="NGT50" s="67"/>
      <c r="NGU50" s="67"/>
      <c r="NGV50" s="67"/>
      <c r="NGW50" s="67"/>
      <c r="NGX50" s="67"/>
      <c r="NGY50" s="67"/>
      <c r="NGZ50" s="67"/>
      <c r="NHA50" s="67"/>
      <c r="NHB50" s="67"/>
      <c r="NHC50" s="67"/>
      <c r="NHD50" s="67"/>
      <c r="NHE50" s="67"/>
      <c r="NHF50" s="67"/>
      <c r="NHG50" s="67"/>
      <c r="NHH50" s="67"/>
      <c r="NHI50" s="67"/>
      <c r="NHJ50" s="67"/>
      <c r="NHK50" s="67"/>
      <c r="NHL50" s="67"/>
      <c r="NHM50" s="67"/>
      <c r="NHN50" s="67"/>
      <c r="NHO50" s="67"/>
      <c r="NHP50" s="67"/>
      <c r="NHQ50" s="67"/>
      <c r="NHR50" s="67"/>
      <c r="NHS50" s="67"/>
      <c r="NHT50" s="67"/>
      <c r="NHU50" s="67"/>
      <c r="NHV50" s="67"/>
      <c r="NHW50" s="67"/>
      <c r="NHX50" s="67"/>
      <c r="NHY50" s="67"/>
      <c r="NHZ50" s="67"/>
      <c r="NIA50" s="67"/>
      <c r="NIB50" s="67"/>
      <c r="NIC50" s="67"/>
      <c r="NID50" s="67"/>
      <c r="NIE50" s="67"/>
      <c r="NIF50" s="67"/>
      <c r="NIG50" s="67"/>
      <c r="NIH50" s="67"/>
      <c r="NII50" s="67"/>
      <c r="NIJ50" s="67"/>
      <c r="NIK50" s="67"/>
      <c r="NIL50" s="67"/>
      <c r="NIM50" s="67"/>
      <c r="NIN50" s="67"/>
      <c r="NIO50" s="67"/>
      <c r="NIP50" s="67"/>
      <c r="NIQ50" s="67"/>
      <c r="NIR50" s="67"/>
      <c r="NIS50" s="67"/>
      <c r="NIT50" s="67"/>
      <c r="NIU50" s="67"/>
      <c r="NIV50" s="67"/>
      <c r="NIW50" s="67"/>
      <c r="NIX50" s="67"/>
      <c r="NIY50" s="67"/>
      <c r="NIZ50" s="67"/>
      <c r="NJA50" s="67"/>
      <c r="NJB50" s="67"/>
      <c r="NJC50" s="67"/>
      <c r="NJD50" s="67"/>
      <c r="NJE50" s="67"/>
      <c r="NJF50" s="67"/>
      <c r="NJG50" s="67"/>
      <c r="NJH50" s="67"/>
      <c r="NJI50" s="67"/>
      <c r="NJJ50" s="67"/>
      <c r="NJK50" s="67"/>
      <c r="NJL50" s="67"/>
      <c r="NJM50" s="67"/>
      <c r="NJN50" s="67"/>
      <c r="NJO50" s="67"/>
      <c r="NJP50" s="67"/>
      <c r="NJQ50" s="67"/>
      <c r="NJR50" s="67"/>
      <c r="NJS50" s="67"/>
      <c r="NJT50" s="67"/>
      <c r="NJU50" s="67"/>
      <c r="NJV50" s="67"/>
      <c r="NJW50" s="67"/>
      <c r="NJX50" s="67"/>
      <c r="NJY50" s="67"/>
      <c r="NJZ50" s="67"/>
      <c r="NKA50" s="67"/>
      <c r="NKB50" s="67"/>
      <c r="NKC50" s="67"/>
      <c r="NKD50" s="67"/>
      <c r="NKE50" s="67"/>
      <c r="NKF50" s="67"/>
      <c r="NKG50" s="67"/>
      <c r="NKH50" s="67"/>
      <c r="NKI50" s="67"/>
      <c r="NKJ50" s="67"/>
      <c r="NKK50" s="67"/>
      <c r="NKL50" s="67"/>
      <c r="NKM50" s="67"/>
      <c r="NKN50" s="67"/>
      <c r="NKO50" s="67"/>
      <c r="NKP50" s="67"/>
      <c r="NKQ50" s="67"/>
      <c r="NKR50" s="67"/>
      <c r="NKS50" s="67"/>
      <c r="NKT50" s="67"/>
      <c r="NKU50" s="67"/>
      <c r="NKV50" s="67"/>
      <c r="NKW50" s="67"/>
      <c r="NKX50" s="67"/>
      <c r="NKY50" s="67"/>
      <c r="NKZ50" s="67"/>
      <c r="NLA50" s="67"/>
      <c r="NLB50" s="67"/>
      <c r="NLC50" s="67"/>
      <c r="NLD50" s="67"/>
      <c r="NLE50" s="67"/>
      <c r="NLF50" s="67"/>
      <c r="NLG50" s="67"/>
      <c r="NLH50" s="67"/>
      <c r="NLI50" s="67"/>
      <c r="NLJ50" s="67"/>
      <c r="NLK50" s="67"/>
      <c r="NLL50" s="67"/>
      <c r="NLM50" s="67"/>
      <c r="NLN50" s="67"/>
      <c r="NLO50" s="67"/>
      <c r="NLP50" s="67"/>
      <c r="NLQ50" s="67"/>
      <c r="NLR50" s="67"/>
      <c r="NLS50" s="67"/>
      <c r="NLT50" s="67"/>
      <c r="NLU50" s="67"/>
      <c r="NLV50" s="67"/>
      <c r="NLW50" s="67"/>
      <c r="NLX50" s="67"/>
      <c r="NLY50" s="67"/>
      <c r="NLZ50" s="67"/>
      <c r="NMA50" s="67"/>
      <c r="NMB50" s="67"/>
      <c r="NMC50" s="67"/>
      <c r="NMD50" s="67"/>
      <c r="NME50" s="67"/>
      <c r="NMF50" s="67"/>
      <c r="NMG50" s="67"/>
      <c r="NMH50" s="67"/>
      <c r="NMI50" s="67"/>
      <c r="NMJ50" s="67"/>
      <c r="NMK50" s="67"/>
      <c r="NML50" s="67"/>
      <c r="NMM50" s="67"/>
      <c r="NMN50" s="67"/>
      <c r="NMO50" s="67"/>
      <c r="NMP50" s="67"/>
      <c r="NMQ50" s="67"/>
      <c r="NMR50" s="67"/>
      <c r="NMS50" s="67"/>
      <c r="NMT50" s="67"/>
      <c r="NMU50" s="67"/>
      <c r="NMV50" s="67"/>
      <c r="NMW50" s="67"/>
      <c r="NMX50" s="67"/>
      <c r="NMY50" s="67"/>
      <c r="NMZ50" s="67"/>
      <c r="NNA50" s="67"/>
      <c r="NNB50" s="67"/>
      <c r="NNC50" s="67"/>
      <c r="NND50" s="67"/>
      <c r="NNE50" s="67"/>
      <c r="NNF50" s="67"/>
      <c r="NNG50" s="67"/>
      <c r="NNH50" s="67"/>
      <c r="NNI50" s="67"/>
      <c r="NNJ50" s="67"/>
      <c r="NNK50" s="67"/>
      <c r="NNL50" s="67"/>
      <c r="NNM50" s="67"/>
      <c r="NNN50" s="67"/>
      <c r="NNO50" s="67"/>
      <c r="NNP50" s="67"/>
      <c r="NNQ50" s="67"/>
      <c r="NNR50" s="67"/>
      <c r="NNS50" s="67"/>
      <c r="NNT50" s="67"/>
      <c r="NNU50" s="67"/>
      <c r="NNV50" s="67"/>
      <c r="NNW50" s="67"/>
      <c r="NNX50" s="67"/>
      <c r="NNY50" s="67"/>
      <c r="NNZ50" s="67"/>
      <c r="NOA50" s="67"/>
      <c r="NOB50" s="67"/>
      <c r="NOC50" s="67"/>
      <c r="NOD50" s="67"/>
      <c r="NOE50" s="67"/>
      <c r="NOF50" s="67"/>
      <c r="NOG50" s="67"/>
      <c r="NOH50" s="67"/>
      <c r="NOI50" s="67"/>
      <c r="NOJ50" s="67"/>
      <c r="NOK50" s="67"/>
      <c r="NOL50" s="67"/>
      <c r="NOM50" s="67"/>
      <c r="NON50" s="67"/>
      <c r="NOO50" s="67"/>
      <c r="NOP50" s="67"/>
      <c r="NOQ50" s="67"/>
      <c r="NOR50" s="67"/>
      <c r="NOS50" s="67"/>
      <c r="NOT50" s="67"/>
      <c r="NOU50" s="67"/>
      <c r="NOV50" s="67"/>
      <c r="NOW50" s="67"/>
      <c r="NOX50" s="67"/>
      <c r="NOY50" s="67"/>
      <c r="NOZ50" s="67"/>
      <c r="NPA50" s="67"/>
      <c r="NPB50" s="67"/>
      <c r="NPC50" s="67"/>
      <c r="NPD50" s="67"/>
      <c r="NPE50" s="67"/>
      <c r="NPF50" s="67"/>
      <c r="NPG50" s="67"/>
      <c r="NPH50" s="67"/>
      <c r="NPI50" s="67"/>
      <c r="NPJ50" s="67"/>
      <c r="NPK50" s="67"/>
      <c r="NPL50" s="67"/>
      <c r="NPM50" s="67"/>
      <c r="NPN50" s="67"/>
      <c r="NPO50" s="67"/>
      <c r="NPP50" s="67"/>
      <c r="NPQ50" s="67"/>
      <c r="NPR50" s="67"/>
      <c r="NPS50" s="67"/>
      <c r="NPT50" s="67"/>
      <c r="NPU50" s="67"/>
      <c r="NPV50" s="67"/>
      <c r="NPW50" s="67"/>
      <c r="NPX50" s="67"/>
      <c r="NPY50" s="67"/>
      <c r="NPZ50" s="67"/>
      <c r="NQA50" s="67"/>
      <c r="NQB50" s="67"/>
      <c r="NQC50" s="67"/>
      <c r="NQD50" s="67"/>
      <c r="NQE50" s="67"/>
      <c r="NQF50" s="67"/>
      <c r="NQG50" s="67"/>
      <c r="NQH50" s="67"/>
      <c r="NQI50" s="67"/>
      <c r="NQJ50" s="67"/>
      <c r="NQK50" s="67"/>
      <c r="NQL50" s="67"/>
      <c r="NQM50" s="67"/>
      <c r="NQN50" s="67"/>
      <c r="NQO50" s="67"/>
      <c r="NQP50" s="67"/>
      <c r="NQQ50" s="67"/>
      <c r="NQR50" s="67"/>
      <c r="NQS50" s="67"/>
      <c r="NQT50" s="67"/>
      <c r="NQU50" s="67"/>
      <c r="NQV50" s="67"/>
      <c r="NQW50" s="67"/>
      <c r="NQX50" s="67"/>
      <c r="NQY50" s="67"/>
      <c r="NQZ50" s="67"/>
      <c r="NRA50" s="67"/>
      <c r="NRB50" s="67"/>
      <c r="NRC50" s="67"/>
      <c r="NRD50" s="67"/>
      <c r="NRE50" s="67"/>
      <c r="NRF50" s="67"/>
      <c r="NRG50" s="67"/>
      <c r="NRH50" s="67"/>
      <c r="NRI50" s="67"/>
      <c r="NRJ50" s="67"/>
      <c r="NRK50" s="67"/>
      <c r="NRL50" s="67"/>
      <c r="NRM50" s="67"/>
      <c r="NRN50" s="67"/>
      <c r="NRO50" s="67"/>
      <c r="NRP50" s="67"/>
      <c r="NRQ50" s="67"/>
      <c r="NRR50" s="67"/>
      <c r="NRS50" s="67"/>
      <c r="NRT50" s="67"/>
      <c r="NRU50" s="67"/>
      <c r="NRV50" s="67"/>
      <c r="NRW50" s="67"/>
      <c r="NRX50" s="67"/>
      <c r="NRY50" s="67"/>
      <c r="NRZ50" s="67"/>
      <c r="NSA50" s="67"/>
      <c r="NSB50" s="67"/>
      <c r="NSC50" s="67"/>
      <c r="NSD50" s="67"/>
      <c r="NSE50" s="67"/>
      <c r="NSF50" s="67"/>
      <c r="NSG50" s="67"/>
      <c r="NSH50" s="67"/>
      <c r="NSI50" s="67"/>
      <c r="NSJ50" s="67"/>
      <c r="NSK50" s="67"/>
      <c r="NSL50" s="67"/>
      <c r="NSM50" s="67"/>
      <c r="NSN50" s="67"/>
      <c r="NSO50" s="67"/>
      <c r="NSP50" s="67"/>
      <c r="NSQ50" s="67"/>
      <c r="NSR50" s="67"/>
      <c r="NSS50" s="67"/>
      <c r="NST50" s="67"/>
      <c r="NSU50" s="67"/>
      <c r="NSV50" s="67"/>
      <c r="NSW50" s="67"/>
      <c r="NSX50" s="67"/>
      <c r="NSY50" s="67"/>
      <c r="NSZ50" s="67"/>
      <c r="NTA50" s="67"/>
      <c r="NTB50" s="67"/>
      <c r="NTC50" s="67"/>
      <c r="NTD50" s="67"/>
      <c r="NTE50" s="67"/>
      <c r="NTF50" s="67"/>
      <c r="NTG50" s="67"/>
      <c r="NTH50" s="67"/>
      <c r="NTI50" s="67"/>
      <c r="NTJ50" s="67"/>
      <c r="NTK50" s="67"/>
      <c r="NTL50" s="67"/>
      <c r="NTM50" s="67"/>
      <c r="NTN50" s="67"/>
      <c r="NTO50" s="67"/>
      <c r="NTP50" s="67"/>
      <c r="NTQ50" s="67"/>
      <c r="NTR50" s="67"/>
      <c r="NTS50" s="67"/>
      <c r="NTT50" s="67"/>
      <c r="NTU50" s="67"/>
      <c r="NTV50" s="67"/>
      <c r="NTW50" s="67"/>
      <c r="NTX50" s="67"/>
      <c r="NTY50" s="67"/>
      <c r="NTZ50" s="67"/>
      <c r="NUA50" s="67"/>
      <c r="NUB50" s="67"/>
      <c r="NUC50" s="67"/>
      <c r="NUD50" s="67"/>
      <c r="NUE50" s="67"/>
      <c r="NUF50" s="67"/>
      <c r="NUG50" s="67"/>
      <c r="NUH50" s="67"/>
      <c r="NUI50" s="67"/>
      <c r="NUJ50" s="67"/>
      <c r="NUK50" s="67"/>
      <c r="NUL50" s="67"/>
      <c r="NUM50" s="67"/>
      <c r="NUN50" s="67"/>
      <c r="NUO50" s="67"/>
      <c r="NUP50" s="67"/>
      <c r="NUQ50" s="67"/>
      <c r="NUR50" s="67"/>
      <c r="NUS50" s="67"/>
      <c r="NUT50" s="67"/>
      <c r="NUU50" s="67"/>
      <c r="NUV50" s="67"/>
      <c r="NUW50" s="67"/>
      <c r="NUX50" s="67"/>
      <c r="NUY50" s="67"/>
      <c r="NUZ50" s="67"/>
      <c r="NVA50" s="67"/>
      <c r="NVB50" s="67"/>
      <c r="NVC50" s="67"/>
      <c r="NVD50" s="67"/>
      <c r="NVE50" s="67"/>
      <c r="NVF50" s="67"/>
      <c r="NVG50" s="67"/>
      <c r="NVH50" s="67"/>
      <c r="NVI50" s="67"/>
      <c r="NVJ50" s="67"/>
      <c r="NVK50" s="67"/>
      <c r="NVL50" s="67"/>
      <c r="NVM50" s="67"/>
      <c r="NVN50" s="67"/>
      <c r="NVO50" s="67"/>
      <c r="NVP50" s="67"/>
      <c r="NVQ50" s="67"/>
      <c r="NVR50" s="67"/>
      <c r="NVS50" s="67"/>
      <c r="NVT50" s="67"/>
      <c r="NVU50" s="67"/>
      <c r="NVV50" s="67"/>
      <c r="NVW50" s="67"/>
      <c r="NVX50" s="67"/>
      <c r="NVY50" s="67"/>
      <c r="NVZ50" s="67"/>
      <c r="NWA50" s="67"/>
      <c r="NWB50" s="67"/>
      <c r="NWC50" s="67"/>
      <c r="NWD50" s="67"/>
      <c r="NWE50" s="67"/>
      <c r="NWF50" s="67"/>
      <c r="NWG50" s="67"/>
      <c r="NWH50" s="67"/>
      <c r="NWI50" s="67"/>
      <c r="NWJ50" s="67"/>
      <c r="NWK50" s="67"/>
      <c r="NWL50" s="67"/>
      <c r="NWM50" s="67"/>
      <c r="NWN50" s="67"/>
      <c r="NWO50" s="67"/>
      <c r="NWP50" s="67"/>
      <c r="NWQ50" s="67"/>
      <c r="NWR50" s="67"/>
      <c r="NWS50" s="67"/>
      <c r="NWT50" s="67"/>
      <c r="NWU50" s="67"/>
      <c r="NWV50" s="67"/>
      <c r="NWW50" s="67"/>
      <c r="NWX50" s="67"/>
      <c r="NWY50" s="67"/>
      <c r="NWZ50" s="67"/>
      <c r="NXA50" s="67"/>
      <c r="NXB50" s="67"/>
      <c r="NXC50" s="67"/>
      <c r="NXD50" s="67"/>
      <c r="NXE50" s="67"/>
      <c r="NXF50" s="67"/>
      <c r="NXG50" s="67"/>
      <c r="NXH50" s="67"/>
      <c r="NXI50" s="67"/>
      <c r="NXJ50" s="67"/>
      <c r="NXK50" s="67"/>
      <c r="NXL50" s="67"/>
      <c r="NXM50" s="67"/>
      <c r="NXN50" s="67"/>
      <c r="NXO50" s="67"/>
      <c r="NXP50" s="67"/>
      <c r="NXQ50" s="67"/>
      <c r="NXR50" s="67"/>
      <c r="NXS50" s="67"/>
      <c r="NXT50" s="67"/>
      <c r="NXU50" s="67"/>
      <c r="NXV50" s="67"/>
      <c r="NXW50" s="67"/>
      <c r="NXX50" s="67"/>
      <c r="NXY50" s="67"/>
      <c r="NXZ50" s="67"/>
      <c r="NYA50" s="67"/>
      <c r="NYB50" s="67"/>
      <c r="NYC50" s="67"/>
      <c r="NYD50" s="67"/>
      <c r="NYE50" s="67"/>
      <c r="NYF50" s="67"/>
      <c r="NYG50" s="67"/>
      <c r="NYH50" s="67"/>
      <c r="NYI50" s="67"/>
      <c r="NYJ50" s="67"/>
      <c r="NYK50" s="67"/>
      <c r="NYL50" s="67"/>
      <c r="NYM50" s="67"/>
      <c r="NYN50" s="67"/>
      <c r="NYO50" s="67"/>
      <c r="NYP50" s="67"/>
      <c r="NYQ50" s="67"/>
      <c r="NYR50" s="67"/>
      <c r="NYS50" s="67"/>
      <c r="NYT50" s="67"/>
      <c r="NYU50" s="67"/>
      <c r="NYV50" s="67"/>
      <c r="NYW50" s="67"/>
      <c r="NYX50" s="67"/>
      <c r="NYY50" s="67"/>
      <c r="NYZ50" s="67"/>
      <c r="NZA50" s="67"/>
      <c r="NZB50" s="67"/>
      <c r="NZC50" s="67"/>
      <c r="NZD50" s="67"/>
      <c r="NZE50" s="67"/>
      <c r="NZF50" s="67"/>
      <c r="NZG50" s="67"/>
      <c r="NZH50" s="67"/>
      <c r="NZI50" s="67"/>
      <c r="NZJ50" s="67"/>
      <c r="NZK50" s="67"/>
      <c r="NZL50" s="67"/>
      <c r="NZM50" s="67"/>
      <c r="NZN50" s="67"/>
      <c r="NZO50" s="67"/>
      <c r="NZP50" s="67"/>
      <c r="NZQ50" s="67"/>
      <c r="NZR50" s="67"/>
      <c r="NZS50" s="67"/>
      <c r="NZT50" s="67"/>
      <c r="NZU50" s="67"/>
      <c r="NZV50" s="67"/>
      <c r="NZW50" s="67"/>
      <c r="NZX50" s="67"/>
      <c r="NZY50" s="67"/>
      <c r="NZZ50" s="67"/>
      <c r="OAA50" s="67"/>
      <c r="OAB50" s="67"/>
      <c r="OAC50" s="67"/>
      <c r="OAD50" s="67"/>
      <c r="OAE50" s="67"/>
      <c r="OAF50" s="67"/>
      <c r="OAG50" s="67"/>
      <c r="OAH50" s="67"/>
      <c r="OAI50" s="67"/>
      <c r="OAJ50" s="67"/>
      <c r="OAK50" s="67"/>
      <c r="OAL50" s="67"/>
      <c r="OAM50" s="67"/>
      <c r="OAN50" s="67"/>
      <c r="OAO50" s="67"/>
      <c r="OAP50" s="67"/>
      <c r="OAQ50" s="67"/>
      <c r="OAR50" s="67"/>
      <c r="OAS50" s="67"/>
      <c r="OAT50" s="67"/>
      <c r="OAU50" s="67"/>
      <c r="OAV50" s="67"/>
      <c r="OAW50" s="67"/>
      <c r="OAX50" s="67"/>
      <c r="OAY50" s="67"/>
      <c r="OAZ50" s="67"/>
      <c r="OBA50" s="67"/>
      <c r="OBB50" s="67"/>
      <c r="OBC50" s="67"/>
      <c r="OBD50" s="67"/>
      <c r="OBE50" s="67"/>
      <c r="OBF50" s="67"/>
      <c r="OBG50" s="67"/>
      <c r="OBH50" s="67"/>
      <c r="OBI50" s="67"/>
      <c r="OBJ50" s="67"/>
      <c r="OBK50" s="67"/>
      <c r="OBL50" s="67"/>
      <c r="OBM50" s="67"/>
      <c r="OBN50" s="67"/>
      <c r="OBO50" s="67"/>
      <c r="OBP50" s="67"/>
      <c r="OBQ50" s="67"/>
      <c r="OBR50" s="67"/>
      <c r="OBS50" s="67"/>
      <c r="OBT50" s="67"/>
      <c r="OBU50" s="67"/>
      <c r="OBV50" s="67"/>
      <c r="OBW50" s="67"/>
      <c r="OBX50" s="67"/>
      <c r="OBY50" s="67"/>
      <c r="OBZ50" s="67"/>
      <c r="OCA50" s="67"/>
      <c r="OCB50" s="67"/>
      <c r="OCC50" s="67"/>
      <c r="OCD50" s="67"/>
      <c r="OCE50" s="67"/>
      <c r="OCF50" s="67"/>
      <c r="OCG50" s="67"/>
      <c r="OCH50" s="67"/>
      <c r="OCI50" s="67"/>
      <c r="OCJ50" s="67"/>
      <c r="OCK50" s="67"/>
      <c r="OCL50" s="67"/>
      <c r="OCM50" s="67"/>
      <c r="OCN50" s="67"/>
      <c r="OCO50" s="67"/>
      <c r="OCP50" s="67"/>
      <c r="OCQ50" s="67"/>
      <c r="OCR50" s="67"/>
      <c r="OCS50" s="67"/>
      <c r="OCT50" s="67"/>
      <c r="OCU50" s="67"/>
      <c r="OCV50" s="67"/>
      <c r="OCW50" s="67"/>
      <c r="OCX50" s="67"/>
      <c r="OCY50" s="67"/>
      <c r="OCZ50" s="67"/>
      <c r="ODA50" s="67"/>
      <c r="ODB50" s="67"/>
      <c r="ODC50" s="67"/>
      <c r="ODD50" s="67"/>
      <c r="ODE50" s="67"/>
      <c r="ODF50" s="67"/>
      <c r="ODG50" s="67"/>
      <c r="ODH50" s="67"/>
      <c r="ODI50" s="67"/>
      <c r="ODJ50" s="67"/>
      <c r="ODK50" s="67"/>
      <c r="ODL50" s="67"/>
      <c r="ODM50" s="67"/>
      <c r="ODN50" s="67"/>
      <c r="ODO50" s="67"/>
      <c r="ODP50" s="67"/>
      <c r="ODQ50" s="67"/>
      <c r="ODR50" s="67"/>
      <c r="ODS50" s="67"/>
      <c r="ODT50" s="67"/>
      <c r="ODU50" s="67"/>
      <c r="ODV50" s="67"/>
      <c r="ODW50" s="67"/>
      <c r="ODX50" s="67"/>
      <c r="ODY50" s="67"/>
      <c r="ODZ50" s="67"/>
      <c r="OEA50" s="67"/>
      <c r="OEB50" s="67"/>
      <c r="OEC50" s="67"/>
      <c r="OED50" s="67"/>
      <c r="OEE50" s="67"/>
      <c r="OEF50" s="67"/>
      <c r="OEG50" s="67"/>
      <c r="OEH50" s="67"/>
      <c r="OEI50" s="67"/>
      <c r="OEJ50" s="67"/>
      <c r="OEK50" s="67"/>
      <c r="OEL50" s="67"/>
      <c r="OEM50" s="67"/>
      <c r="OEN50" s="67"/>
      <c r="OEO50" s="67"/>
      <c r="OEP50" s="67"/>
      <c r="OEQ50" s="67"/>
      <c r="OER50" s="67"/>
      <c r="OES50" s="67"/>
      <c r="OET50" s="67"/>
      <c r="OEU50" s="67"/>
      <c r="OEV50" s="67"/>
      <c r="OEW50" s="67"/>
      <c r="OEX50" s="67"/>
      <c r="OEY50" s="67"/>
      <c r="OEZ50" s="67"/>
      <c r="OFA50" s="67"/>
      <c r="OFB50" s="67"/>
      <c r="OFC50" s="67"/>
      <c r="OFD50" s="67"/>
      <c r="OFE50" s="67"/>
      <c r="OFF50" s="67"/>
      <c r="OFG50" s="67"/>
      <c r="OFH50" s="67"/>
      <c r="OFI50" s="67"/>
      <c r="OFJ50" s="67"/>
      <c r="OFK50" s="67"/>
      <c r="OFL50" s="67"/>
      <c r="OFM50" s="67"/>
      <c r="OFN50" s="67"/>
      <c r="OFO50" s="67"/>
      <c r="OFP50" s="67"/>
      <c r="OFQ50" s="67"/>
      <c r="OFR50" s="67"/>
      <c r="OFS50" s="67"/>
      <c r="OFT50" s="67"/>
      <c r="OFU50" s="67"/>
      <c r="OFV50" s="67"/>
      <c r="OFW50" s="67"/>
      <c r="OFX50" s="67"/>
      <c r="OFY50" s="67"/>
      <c r="OFZ50" s="67"/>
      <c r="OGA50" s="67"/>
      <c r="OGB50" s="67"/>
      <c r="OGC50" s="67"/>
      <c r="OGD50" s="67"/>
      <c r="OGE50" s="67"/>
      <c r="OGF50" s="67"/>
      <c r="OGG50" s="67"/>
      <c r="OGH50" s="67"/>
      <c r="OGI50" s="67"/>
      <c r="OGJ50" s="67"/>
      <c r="OGK50" s="67"/>
      <c r="OGL50" s="67"/>
      <c r="OGM50" s="67"/>
      <c r="OGN50" s="67"/>
      <c r="OGO50" s="67"/>
      <c r="OGP50" s="67"/>
      <c r="OGQ50" s="67"/>
      <c r="OGR50" s="67"/>
      <c r="OGS50" s="67"/>
      <c r="OGT50" s="67"/>
      <c r="OGU50" s="67"/>
      <c r="OGV50" s="67"/>
      <c r="OGW50" s="67"/>
      <c r="OGX50" s="67"/>
      <c r="OGY50" s="67"/>
      <c r="OGZ50" s="67"/>
      <c r="OHA50" s="67"/>
      <c r="OHB50" s="67"/>
      <c r="OHC50" s="67"/>
      <c r="OHD50" s="67"/>
      <c r="OHE50" s="67"/>
      <c r="OHF50" s="67"/>
      <c r="OHG50" s="67"/>
      <c r="OHH50" s="67"/>
      <c r="OHI50" s="67"/>
      <c r="OHJ50" s="67"/>
      <c r="OHK50" s="67"/>
      <c r="OHL50" s="67"/>
      <c r="OHM50" s="67"/>
      <c r="OHN50" s="67"/>
      <c r="OHO50" s="67"/>
      <c r="OHP50" s="67"/>
      <c r="OHQ50" s="67"/>
      <c r="OHR50" s="67"/>
      <c r="OHS50" s="67"/>
      <c r="OHT50" s="67"/>
      <c r="OHU50" s="67"/>
      <c r="OHV50" s="67"/>
      <c r="OHW50" s="67"/>
      <c r="OHX50" s="67"/>
      <c r="OHY50" s="67"/>
      <c r="OHZ50" s="67"/>
      <c r="OIA50" s="67"/>
      <c r="OIB50" s="67"/>
      <c r="OIC50" s="67"/>
      <c r="OID50" s="67"/>
      <c r="OIE50" s="67"/>
      <c r="OIF50" s="67"/>
      <c r="OIG50" s="67"/>
      <c r="OIH50" s="67"/>
      <c r="OII50" s="67"/>
      <c r="OIJ50" s="67"/>
      <c r="OIK50" s="67"/>
      <c r="OIL50" s="67"/>
      <c r="OIM50" s="67"/>
      <c r="OIN50" s="67"/>
      <c r="OIO50" s="67"/>
      <c r="OIP50" s="67"/>
      <c r="OIQ50" s="67"/>
      <c r="OIR50" s="67"/>
      <c r="OIS50" s="67"/>
      <c r="OIT50" s="67"/>
      <c r="OIU50" s="67"/>
      <c r="OIV50" s="67"/>
      <c r="OIW50" s="67"/>
      <c r="OIX50" s="67"/>
      <c r="OIY50" s="67"/>
      <c r="OIZ50" s="67"/>
      <c r="OJA50" s="67"/>
      <c r="OJB50" s="67"/>
      <c r="OJC50" s="67"/>
      <c r="OJD50" s="67"/>
      <c r="OJE50" s="67"/>
      <c r="OJF50" s="67"/>
      <c r="OJG50" s="67"/>
      <c r="OJH50" s="67"/>
      <c r="OJI50" s="67"/>
      <c r="OJJ50" s="67"/>
      <c r="OJK50" s="67"/>
      <c r="OJL50" s="67"/>
      <c r="OJM50" s="67"/>
      <c r="OJN50" s="67"/>
      <c r="OJO50" s="67"/>
      <c r="OJP50" s="67"/>
      <c r="OJQ50" s="67"/>
      <c r="OJR50" s="67"/>
      <c r="OJS50" s="67"/>
      <c r="OJT50" s="67"/>
      <c r="OJU50" s="67"/>
      <c r="OJV50" s="67"/>
      <c r="OJW50" s="67"/>
      <c r="OJX50" s="67"/>
      <c r="OJY50" s="67"/>
      <c r="OJZ50" s="67"/>
      <c r="OKA50" s="67"/>
      <c r="OKB50" s="67"/>
      <c r="OKC50" s="67"/>
      <c r="OKD50" s="67"/>
      <c r="OKE50" s="67"/>
      <c r="OKF50" s="67"/>
      <c r="OKG50" s="67"/>
      <c r="OKH50" s="67"/>
      <c r="OKI50" s="67"/>
      <c r="OKJ50" s="67"/>
      <c r="OKK50" s="67"/>
      <c r="OKL50" s="67"/>
      <c r="OKM50" s="67"/>
      <c r="OKN50" s="67"/>
      <c r="OKO50" s="67"/>
      <c r="OKP50" s="67"/>
      <c r="OKQ50" s="67"/>
      <c r="OKR50" s="67"/>
      <c r="OKS50" s="67"/>
      <c r="OKT50" s="67"/>
      <c r="OKU50" s="67"/>
      <c r="OKV50" s="67"/>
      <c r="OKW50" s="67"/>
      <c r="OKX50" s="67"/>
      <c r="OKY50" s="67"/>
      <c r="OKZ50" s="67"/>
      <c r="OLA50" s="67"/>
      <c r="OLB50" s="67"/>
      <c r="OLC50" s="67"/>
      <c r="OLD50" s="67"/>
      <c r="OLE50" s="67"/>
      <c r="OLF50" s="67"/>
      <c r="OLG50" s="67"/>
      <c r="OLH50" s="67"/>
      <c r="OLI50" s="67"/>
      <c r="OLJ50" s="67"/>
      <c r="OLK50" s="67"/>
      <c r="OLL50" s="67"/>
      <c r="OLM50" s="67"/>
      <c r="OLN50" s="67"/>
      <c r="OLO50" s="67"/>
      <c r="OLP50" s="67"/>
      <c r="OLQ50" s="67"/>
      <c r="OLR50" s="67"/>
      <c r="OLS50" s="67"/>
      <c r="OLT50" s="67"/>
      <c r="OLU50" s="67"/>
      <c r="OLV50" s="67"/>
      <c r="OLW50" s="67"/>
      <c r="OLX50" s="67"/>
      <c r="OLY50" s="67"/>
      <c r="OLZ50" s="67"/>
      <c r="OMA50" s="67"/>
      <c r="OMB50" s="67"/>
      <c r="OMC50" s="67"/>
      <c r="OMD50" s="67"/>
      <c r="OME50" s="67"/>
      <c r="OMF50" s="67"/>
      <c r="OMG50" s="67"/>
      <c r="OMH50" s="67"/>
      <c r="OMI50" s="67"/>
      <c r="OMJ50" s="67"/>
      <c r="OMK50" s="67"/>
      <c r="OML50" s="67"/>
      <c r="OMM50" s="67"/>
      <c r="OMN50" s="67"/>
      <c r="OMO50" s="67"/>
      <c r="OMP50" s="67"/>
      <c r="OMQ50" s="67"/>
      <c r="OMR50" s="67"/>
      <c r="OMS50" s="67"/>
      <c r="OMT50" s="67"/>
      <c r="OMU50" s="67"/>
      <c r="OMV50" s="67"/>
      <c r="OMW50" s="67"/>
      <c r="OMX50" s="67"/>
      <c r="OMY50" s="67"/>
      <c r="OMZ50" s="67"/>
      <c r="ONA50" s="67"/>
      <c r="ONB50" s="67"/>
      <c r="ONC50" s="67"/>
      <c r="OND50" s="67"/>
      <c r="ONE50" s="67"/>
      <c r="ONF50" s="67"/>
      <c r="ONG50" s="67"/>
      <c r="ONH50" s="67"/>
      <c r="ONI50" s="67"/>
      <c r="ONJ50" s="67"/>
      <c r="ONK50" s="67"/>
      <c r="ONL50" s="67"/>
      <c r="ONM50" s="67"/>
      <c r="ONN50" s="67"/>
      <c r="ONO50" s="67"/>
      <c r="ONP50" s="67"/>
      <c r="ONQ50" s="67"/>
      <c r="ONR50" s="67"/>
      <c r="ONS50" s="67"/>
      <c r="ONT50" s="67"/>
      <c r="ONU50" s="67"/>
      <c r="ONV50" s="67"/>
      <c r="ONW50" s="67"/>
      <c r="ONX50" s="67"/>
      <c r="ONY50" s="67"/>
      <c r="ONZ50" s="67"/>
      <c r="OOA50" s="67"/>
      <c r="OOB50" s="67"/>
      <c r="OOC50" s="67"/>
      <c r="OOD50" s="67"/>
      <c r="OOE50" s="67"/>
      <c r="OOF50" s="67"/>
      <c r="OOG50" s="67"/>
      <c r="OOH50" s="67"/>
      <c r="OOI50" s="67"/>
      <c r="OOJ50" s="67"/>
      <c r="OOK50" s="67"/>
      <c r="OOL50" s="67"/>
      <c r="OOM50" s="67"/>
      <c r="OON50" s="67"/>
      <c r="OOO50" s="67"/>
      <c r="OOP50" s="67"/>
      <c r="OOQ50" s="67"/>
      <c r="OOR50" s="67"/>
      <c r="OOS50" s="67"/>
      <c r="OOT50" s="67"/>
      <c r="OOU50" s="67"/>
      <c r="OOV50" s="67"/>
      <c r="OOW50" s="67"/>
      <c r="OOX50" s="67"/>
      <c r="OOY50" s="67"/>
      <c r="OOZ50" s="67"/>
      <c r="OPA50" s="67"/>
      <c r="OPB50" s="67"/>
      <c r="OPC50" s="67"/>
      <c r="OPD50" s="67"/>
      <c r="OPE50" s="67"/>
      <c r="OPF50" s="67"/>
      <c r="OPG50" s="67"/>
      <c r="OPH50" s="67"/>
      <c r="OPI50" s="67"/>
      <c r="OPJ50" s="67"/>
      <c r="OPK50" s="67"/>
      <c r="OPL50" s="67"/>
      <c r="OPM50" s="67"/>
      <c r="OPN50" s="67"/>
      <c r="OPO50" s="67"/>
      <c r="OPP50" s="67"/>
      <c r="OPQ50" s="67"/>
      <c r="OPR50" s="67"/>
      <c r="OPS50" s="67"/>
      <c r="OPT50" s="67"/>
      <c r="OPU50" s="67"/>
      <c r="OPV50" s="67"/>
      <c r="OPW50" s="67"/>
      <c r="OPX50" s="67"/>
      <c r="OPY50" s="67"/>
      <c r="OPZ50" s="67"/>
      <c r="OQA50" s="67"/>
      <c r="OQB50" s="67"/>
      <c r="OQC50" s="67"/>
      <c r="OQD50" s="67"/>
      <c r="OQE50" s="67"/>
      <c r="OQF50" s="67"/>
      <c r="OQG50" s="67"/>
      <c r="OQH50" s="67"/>
      <c r="OQI50" s="67"/>
      <c r="OQJ50" s="67"/>
      <c r="OQK50" s="67"/>
      <c r="OQL50" s="67"/>
      <c r="OQM50" s="67"/>
      <c r="OQN50" s="67"/>
      <c r="OQO50" s="67"/>
      <c r="OQP50" s="67"/>
      <c r="OQQ50" s="67"/>
      <c r="OQR50" s="67"/>
      <c r="OQS50" s="67"/>
      <c r="OQT50" s="67"/>
      <c r="OQU50" s="67"/>
      <c r="OQV50" s="67"/>
      <c r="OQW50" s="67"/>
      <c r="OQX50" s="67"/>
      <c r="OQY50" s="67"/>
      <c r="OQZ50" s="67"/>
      <c r="ORA50" s="67"/>
      <c r="ORB50" s="67"/>
      <c r="ORC50" s="67"/>
      <c r="ORD50" s="67"/>
      <c r="ORE50" s="67"/>
      <c r="ORF50" s="67"/>
      <c r="ORG50" s="67"/>
      <c r="ORH50" s="67"/>
      <c r="ORI50" s="67"/>
      <c r="ORJ50" s="67"/>
      <c r="ORK50" s="67"/>
      <c r="ORL50" s="67"/>
      <c r="ORM50" s="67"/>
      <c r="ORN50" s="67"/>
      <c r="ORO50" s="67"/>
      <c r="ORP50" s="67"/>
      <c r="ORQ50" s="67"/>
      <c r="ORR50" s="67"/>
      <c r="ORS50" s="67"/>
      <c r="ORT50" s="67"/>
      <c r="ORU50" s="67"/>
      <c r="ORV50" s="67"/>
      <c r="ORW50" s="67"/>
      <c r="ORX50" s="67"/>
      <c r="ORY50" s="67"/>
      <c r="ORZ50" s="67"/>
      <c r="OSA50" s="67"/>
      <c r="OSB50" s="67"/>
      <c r="OSC50" s="67"/>
      <c r="OSD50" s="67"/>
      <c r="OSE50" s="67"/>
      <c r="OSF50" s="67"/>
      <c r="OSG50" s="67"/>
      <c r="OSH50" s="67"/>
      <c r="OSI50" s="67"/>
      <c r="OSJ50" s="67"/>
      <c r="OSK50" s="67"/>
      <c r="OSL50" s="67"/>
      <c r="OSM50" s="67"/>
      <c r="OSN50" s="67"/>
      <c r="OSO50" s="67"/>
      <c r="OSP50" s="67"/>
      <c r="OSQ50" s="67"/>
      <c r="OSR50" s="67"/>
      <c r="OSS50" s="67"/>
      <c r="OST50" s="67"/>
      <c r="OSU50" s="67"/>
      <c r="OSV50" s="67"/>
      <c r="OSW50" s="67"/>
      <c r="OSX50" s="67"/>
      <c r="OSY50" s="67"/>
      <c r="OSZ50" s="67"/>
      <c r="OTA50" s="67"/>
      <c r="OTB50" s="67"/>
      <c r="OTC50" s="67"/>
      <c r="OTD50" s="67"/>
      <c r="OTE50" s="67"/>
      <c r="OTF50" s="67"/>
      <c r="OTG50" s="67"/>
      <c r="OTH50" s="67"/>
      <c r="OTI50" s="67"/>
      <c r="OTJ50" s="67"/>
      <c r="OTK50" s="67"/>
      <c r="OTL50" s="67"/>
      <c r="OTM50" s="67"/>
      <c r="OTN50" s="67"/>
      <c r="OTO50" s="67"/>
      <c r="OTP50" s="67"/>
      <c r="OTQ50" s="67"/>
      <c r="OTR50" s="67"/>
      <c r="OTS50" s="67"/>
      <c r="OTT50" s="67"/>
      <c r="OTU50" s="67"/>
      <c r="OTV50" s="67"/>
      <c r="OTW50" s="67"/>
      <c r="OTX50" s="67"/>
      <c r="OTY50" s="67"/>
      <c r="OTZ50" s="67"/>
      <c r="OUA50" s="67"/>
      <c r="OUB50" s="67"/>
      <c r="OUC50" s="67"/>
      <c r="OUD50" s="67"/>
      <c r="OUE50" s="67"/>
      <c r="OUF50" s="67"/>
      <c r="OUG50" s="67"/>
      <c r="OUH50" s="67"/>
      <c r="OUI50" s="67"/>
      <c r="OUJ50" s="67"/>
      <c r="OUK50" s="67"/>
      <c r="OUL50" s="67"/>
      <c r="OUM50" s="67"/>
      <c r="OUN50" s="67"/>
      <c r="OUO50" s="67"/>
      <c r="OUP50" s="67"/>
      <c r="OUQ50" s="67"/>
      <c r="OUR50" s="67"/>
      <c r="OUS50" s="67"/>
      <c r="OUT50" s="67"/>
      <c r="OUU50" s="67"/>
      <c r="OUV50" s="67"/>
      <c r="OUW50" s="67"/>
      <c r="OUX50" s="67"/>
      <c r="OUY50" s="67"/>
      <c r="OUZ50" s="67"/>
      <c r="OVA50" s="67"/>
      <c r="OVB50" s="67"/>
      <c r="OVC50" s="67"/>
      <c r="OVD50" s="67"/>
      <c r="OVE50" s="67"/>
      <c r="OVF50" s="67"/>
      <c r="OVG50" s="67"/>
      <c r="OVH50" s="67"/>
      <c r="OVI50" s="67"/>
      <c r="OVJ50" s="67"/>
      <c r="OVK50" s="67"/>
      <c r="OVL50" s="67"/>
      <c r="OVM50" s="67"/>
      <c r="OVN50" s="67"/>
      <c r="OVO50" s="67"/>
      <c r="OVP50" s="67"/>
      <c r="OVQ50" s="67"/>
      <c r="OVR50" s="67"/>
      <c r="OVS50" s="67"/>
      <c r="OVT50" s="67"/>
      <c r="OVU50" s="67"/>
      <c r="OVV50" s="67"/>
      <c r="OVW50" s="67"/>
      <c r="OVX50" s="67"/>
      <c r="OVY50" s="67"/>
      <c r="OVZ50" s="67"/>
      <c r="OWA50" s="67"/>
      <c r="OWB50" s="67"/>
      <c r="OWC50" s="67"/>
      <c r="OWD50" s="67"/>
      <c r="OWE50" s="67"/>
      <c r="OWF50" s="67"/>
      <c r="OWG50" s="67"/>
      <c r="OWH50" s="67"/>
      <c r="OWI50" s="67"/>
      <c r="OWJ50" s="67"/>
      <c r="OWK50" s="67"/>
      <c r="OWL50" s="67"/>
      <c r="OWM50" s="67"/>
      <c r="OWN50" s="67"/>
      <c r="OWO50" s="67"/>
      <c r="OWP50" s="67"/>
      <c r="OWQ50" s="67"/>
      <c r="OWR50" s="67"/>
      <c r="OWS50" s="67"/>
      <c r="OWT50" s="67"/>
      <c r="OWU50" s="67"/>
      <c r="OWV50" s="67"/>
      <c r="OWW50" s="67"/>
      <c r="OWX50" s="67"/>
      <c r="OWY50" s="67"/>
      <c r="OWZ50" s="67"/>
      <c r="OXA50" s="67"/>
      <c r="OXB50" s="67"/>
      <c r="OXC50" s="67"/>
      <c r="OXD50" s="67"/>
      <c r="OXE50" s="67"/>
      <c r="OXF50" s="67"/>
      <c r="OXG50" s="67"/>
      <c r="OXH50" s="67"/>
      <c r="OXI50" s="67"/>
      <c r="OXJ50" s="67"/>
      <c r="OXK50" s="67"/>
      <c r="OXL50" s="67"/>
      <c r="OXM50" s="67"/>
      <c r="OXN50" s="67"/>
      <c r="OXO50" s="67"/>
      <c r="OXP50" s="67"/>
      <c r="OXQ50" s="67"/>
      <c r="OXR50" s="67"/>
      <c r="OXS50" s="67"/>
      <c r="OXT50" s="67"/>
      <c r="OXU50" s="67"/>
      <c r="OXV50" s="67"/>
      <c r="OXW50" s="67"/>
      <c r="OXX50" s="67"/>
      <c r="OXY50" s="67"/>
      <c r="OXZ50" s="67"/>
      <c r="OYA50" s="67"/>
      <c r="OYB50" s="67"/>
      <c r="OYC50" s="67"/>
      <c r="OYD50" s="67"/>
      <c r="OYE50" s="67"/>
      <c r="OYF50" s="67"/>
      <c r="OYG50" s="67"/>
      <c r="OYH50" s="67"/>
      <c r="OYI50" s="67"/>
      <c r="OYJ50" s="67"/>
      <c r="OYK50" s="67"/>
      <c r="OYL50" s="67"/>
      <c r="OYM50" s="67"/>
      <c r="OYN50" s="67"/>
      <c r="OYO50" s="67"/>
      <c r="OYP50" s="67"/>
      <c r="OYQ50" s="67"/>
      <c r="OYR50" s="67"/>
      <c r="OYS50" s="67"/>
      <c r="OYT50" s="67"/>
      <c r="OYU50" s="67"/>
      <c r="OYV50" s="67"/>
      <c r="OYW50" s="67"/>
      <c r="OYX50" s="67"/>
      <c r="OYY50" s="67"/>
      <c r="OYZ50" s="67"/>
      <c r="OZA50" s="67"/>
      <c r="OZB50" s="67"/>
      <c r="OZC50" s="67"/>
      <c r="OZD50" s="67"/>
      <c r="OZE50" s="67"/>
      <c r="OZF50" s="67"/>
      <c r="OZG50" s="67"/>
      <c r="OZH50" s="67"/>
      <c r="OZI50" s="67"/>
      <c r="OZJ50" s="67"/>
      <c r="OZK50" s="67"/>
      <c r="OZL50" s="67"/>
      <c r="OZM50" s="67"/>
      <c r="OZN50" s="67"/>
      <c r="OZO50" s="67"/>
      <c r="OZP50" s="67"/>
      <c r="OZQ50" s="67"/>
      <c r="OZR50" s="67"/>
      <c r="OZS50" s="67"/>
      <c r="OZT50" s="67"/>
      <c r="OZU50" s="67"/>
      <c r="OZV50" s="67"/>
      <c r="OZW50" s="67"/>
      <c r="OZX50" s="67"/>
      <c r="OZY50" s="67"/>
      <c r="OZZ50" s="67"/>
      <c r="PAA50" s="67"/>
      <c r="PAB50" s="67"/>
      <c r="PAC50" s="67"/>
      <c r="PAD50" s="67"/>
      <c r="PAE50" s="67"/>
      <c r="PAF50" s="67"/>
      <c r="PAG50" s="67"/>
      <c r="PAH50" s="67"/>
      <c r="PAI50" s="67"/>
      <c r="PAJ50" s="67"/>
      <c r="PAK50" s="67"/>
      <c r="PAL50" s="67"/>
      <c r="PAM50" s="67"/>
      <c r="PAN50" s="67"/>
      <c r="PAO50" s="67"/>
      <c r="PAP50" s="67"/>
      <c r="PAQ50" s="67"/>
      <c r="PAR50" s="67"/>
      <c r="PAS50" s="67"/>
      <c r="PAT50" s="67"/>
      <c r="PAU50" s="67"/>
      <c r="PAV50" s="67"/>
      <c r="PAW50" s="67"/>
      <c r="PAX50" s="67"/>
      <c r="PAY50" s="67"/>
      <c r="PAZ50" s="67"/>
      <c r="PBA50" s="67"/>
      <c r="PBB50" s="67"/>
      <c r="PBC50" s="67"/>
      <c r="PBD50" s="67"/>
      <c r="PBE50" s="67"/>
      <c r="PBF50" s="67"/>
      <c r="PBG50" s="67"/>
      <c r="PBH50" s="67"/>
      <c r="PBI50" s="67"/>
      <c r="PBJ50" s="67"/>
      <c r="PBK50" s="67"/>
      <c r="PBL50" s="67"/>
      <c r="PBM50" s="67"/>
      <c r="PBN50" s="67"/>
      <c r="PBO50" s="67"/>
      <c r="PBP50" s="67"/>
      <c r="PBQ50" s="67"/>
      <c r="PBR50" s="67"/>
      <c r="PBS50" s="67"/>
      <c r="PBT50" s="67"/>
      <c r="PBU50" s="67"/>
      <c r="PBV50" s="67"/>
      <c r="PBW50" s="67"/>
      <c r="PBX50" s="67"/>
      <c r="PBY50" s="67"/>
      <c r="PBZ50" s="67"/>
      <c r="PCA50" s="67"/>
      <c r="PCB50" s="67"/>
      <c r="PCC50" s="67"/>
      <c r="PCD50" s="67"/>
      <c r="PCE50" s="67"/>
      <c r="PCF50" s="67"/>
      <c r="PCG50" s="67"/>
      <c r="PCH50" s="67"/>
      <c r="PCI50" s="67"/>
      <c r="PCJ50" s="67"/>
      <c r="PCK50" s="67"/>
      <c r="PCL50" s="67"/>
      <c r="PCM50" s="67"/>
      <c r="PCN50" s="67"/>
      <c r="PCO50" s="67"/>
      <c r="PCP50" s="67"/>
      <c r="PCQ50" s="67"/>
      <c r="PCR50" s="67"/>
      <c r="PCS50" s="67"/>
      <c r="PCT50" s="67"/>
      <c r="PCU50" s="67"/>
      <c r="PCV50" s="67"/>
      <c r="PCW50" s="67"/>
      <c r="PCX50" s="67"/>
      <c r="PCY50" s="67"/>
      <c r="PCZ50" s="67"/>
      <c r="PDA50" s="67"/>
      <c r="PDB50" s="67"/>
      <c r="PDC50" s="67"/>
      <c r="PDD50" s="67"/>
      <c r="PDE50" s="67"/>
      <c r="PDF50" s="67"/>
      <c r="PDG50" s="67"/>
      <c r="PDH50" s="67"/>
      <c r="PDI50" s="67"/>
      <c r="PDJ50" s="67"/>
      <c r="PDK50" s="67"/>
      <c r="PDL50" s="67"/>
      <c r="PDM50" s="67"/>
      <c r="PDN50" s="67"/>
      <c r="PDO50" s="67"/>
      <c r="PDP50" s="67"/>
      <c r="PDQ50" s="67"/>
      <c r="PDR50" s="67"/>
      <c r="PDS50" s="67"/>
      <c r="PDT50" s="67"/>
      <c r="PDU50" s="67"/>
      <c r="PDV50" s="67"/>
      <c r="PDW50" s="67"/>
      <c r="PDX50" s="67"/>
      <c r="PDY50" s="67"/>
      <c r="PDZ50" s="67"/>
      <c r="PEA50" s="67"/>
      <c r="PEB50" s="67"/>
      <c r="PEC50" s="67"/>
      <c r="PED50" s="67"/>
      <c r="PEE50" s="67"/>
      <c r="PEF50" s="67"/>
      <c r="PEG50" s="67"/>
      <c r="PEH50" s="67"/>
      <c r="PEI50" s="67"/>
      <c r="PEJ50" s="67"/>
      <c r="PEK50" s="67"/>
      <c r="PEL50" s="67"/>
      <c r="PEM50" s="67"/>
      <c r="PEN50" s="67"/>
      <c r="PEO50" s="67"/>
      <c r="PEP50" s="67"/>
      <c r="PEQ50" s="67"/>
      <c r="PER50" s="67"/>
      <c r="PES50" s="67"/>
      <c r="PET50" s="67"/>
      <c r="PEU50" s="67"/>
      <c r="PEV50" s="67"/>
      <c r="PEW50" s="67"/>
      <c r="PEX50" s="67"/>
      <c r="PEY50" s="67"/>
      <c r="PEZ50" s="67"/>
      <c r="PFA50" s="67"/>
      <c r="PFB50" s="67"/>
      <c r="PFC50" s="67"/>
      <c r="PFD50" s="67"/>
      <c r="PFE50" s="67"/>
      <c r="PFF50" s="67"/>
      <c r="PFG50" s="67"/>
      <c r="PFH50" s="67"/>
      <c r="PFI50" s="67"/>
      <c r="PFJ50" s="67"/>
      <c r="PFK50" s="67"/>
      <c r="PFL50" s="67"/>
      <c r="PFM50" s="67"/>
      <c r="PFN50" s="67"/>
      <c r="PFO50" s="67"/>
      <c r="PFP50" s="67"/>
      <c r="PFQ50" s="67"/>
      <c r="PFR50" s="67"/>
      <c r="PFS50" s="67"/>
      <c r="PFT50" s="67"/>
      <c r="PFU50" s="67"/>
      <c r="PFV50" s="67"/>
      <c r="PFW50" s="67"/>
      <c r="PFX50" s="67"/>
      <c r="PFY50" s="67"/>
      <c r="PFZ50" s="67"/>
      <c r="PGA50" s="67"/>
      <c r="PGB50" s="67"/>
      <c r="PGC50" s="67"/>
      <c r="PGD50" s="67"/>
      <c r="PGE50" s="67"/>
      <c r="PGF50" s="67"/>
      <c r="PGG50" s="67"/>
      <c r="PGH50" s="67"/>
      <c r="PGI50" s="67"/>
      <c r="PGJ50" s="67"/>
      <c r="PGK50" s="67"/>
      <c r="PGL50" s="67"/>
      <c r="PGM50" s="67"/>
      <c r="PGN50" s="67"/>
      <c r="PGO50" s="67"/>
      <c r="PGP50" s="67"/>
      <c r="PGQ50" s="67"/>
      <c r="PGR50" s="67"/>
      <c r="PGS50" s="67"/>
      <c r="PGT50" s="67"/>
      <c r="PGU50" s="67"/>
      <c r="PGV50" s="67"/>
      <c r="PGW50" s="67"/>
      <c r="PGX50" s="67"/>
      <c r="PGY50" s="67"/>
      <c r="PGZ50" s="67"/>
      <c r="PHA50" s="67"/>
      <c r="PHB50" s="67"/>
      <c r="PHC50" s="67"/>
      <c r="PHD50" s="67"/>
      <c r="PHE50" s="67"/>
      <c r="PHF50" s="67"/>
      <c r="PHG50" s="67"/>
      <c r="PHH50" s="67"/>
      <c r="PHI50" s="67"/>
      <c r="PHJ50" s="67"/>
      <c r="PHK50" s="67"/>
      <c r="PHL50" s="67"/>
      <c r="PHM50" s="67"/>
      <c r="PHN50" s="67"/>
      <c r="PHO50" s="67"/>
      <c r="PHP50" s="67"/>
      <c r="PHQ50" s="67"/>
      <c r="PHR50" s="67"/>
      <c r="PHS50" s="67"/>
      <c r="PHT50" s="67"/>
      <c r="PHU50" s="67"/>
      <c r="PHV50" s="67"/>
      <c r="PHW50" s="67"/>
      <c r="PHX50" s="67"/>
      <c r="PHY50" s="67"/>
      <c r="PHZ50" s="67"/>
      <c r="PIA50" s="67"/>
      <c r="PIB50" s="67"/>
      <c r="PIC50" s="67"/>
      <c r="PID50" s="67"/>
      <c r="PIE50" s="67"/>
      <c r="PIF50" s="67"/>
      <c r="PIG50" s="67"/>
      <c r="PIH50" s="67"/>
      <c r="PII50" s="67"/>
      <c r="PIJ50" s="67"/>
      <c r="PIK50" s="67"/>
      <c r="PIL50" s="67"/>
      <c r="PIM50" s="67"/>
      <c r="PIN50" s="67"/>
      <c r="PIO50" s="67"/>
      <c r="PIP50" s="67"/>
      <c r="PIQ50" s="67"/>
      <c r="PIR50" s="67"/>
      <c r="PIS50" s="67"/>
      <c r="PIT50" s="67"/>
      <c r="PIU50" s="67"/>
      <c r="PIV50" s="67"/>
      <c r="PIW50" s="67"/>
      <c r="PIX50" s="67"/>
      <c r="PIY50" s="67"/>
      <c r="PIZ50" s="67"/>
      <c r="PJA50" s="67"/>
      <c r="PJB50" s="67"/>
      <c r="PJC50" s="67"/>
      <c r="PJD50" s="67"/>
      <c r="PJE50" s="67"/>
      <c r="PJF50" s="67"/>
      <c r="PJG50" s="67"/>
      <c r="PJH50" s="67"/>
      <c r="PJI50" s="67"/>
      <c r="PJJ50" s="67"/>
      <c r="PJK50" s="67"/>
      <c r="PJL50" s="67"/>
      <c r="PJM50" s="67"/>
      <c r="PJN50" s="67"/>
      <c r="PJO50" s="67"/>
      <c r="PJP50" s="67"/>
      <c r="PJQ50" s="67"/>
      <c r="PJR50" s="67"/>
      <c r="PJS50" s="67"/>
      <c r="PJT50" s="67"/>
      <c r="PJU50" s="67"/>
      <c r="PJV50" s="67"/>
      <c r="PJW50" s="67"/>
      <c r="PJX50" s="67"/>
      <c r="PJY50" s="67"/>
      <c r="PJZ50" s="67"/>
      <c r="PKA50" s="67"/>
      <c r="PKB50" s="67"/>
      <c r="PKC50" s="67"/>
      <c r="PKD50" s="67"/>
      <c r="PKE50" s="67"/>
      <c r="PKF50" s="67"/>
      <c r="PKG50" s="67"/>
      <c r="PKH50" s="67"/>
      <c r="PKI50" s="67"/>
      <c r="PKJ50" s="67"/>
      <c r="PKK50" s="67"/>
      <c r="PKL50" s="67"/>
      <c r="PKM50" s="67"/>
      <c r="PKN50" s="67"/>
      <c r="PKO50" s="67"/>
      <c r="PKP50" s="67"/>
      <c r="PKQ50" s="67"/>
      <c r="PKR50" s="67"/>
      <c r="PKS50" s="67"/>
      <c r="PKT50" s="67"/>
      <c r="PKU50" s="67"/>
      <c r="PKV50" s="67"/>
      <c r="PKW50" s="67"/>
      <c r="PKX50" s="67"/>
      <c r="PKY50" s="67"/>
      <c r="PKZ50" s="67"/>
      <c r="PLA50" s="67"/>
      <c r="PLB50" s="67"/>
      <c r="PLC50" s="67"/>
      <c r="PLD50" s="67"/>
      <c r="PLE50" s="67"/>
      <c r="PLF50" s="67"/>
      <c r="PLG50" s="67"/>
      <c r="PLH50" s="67"/>
      <c r="PLI50" s="67"/>
      <c r="PLJ50" s="67"/>
      <c r="PLK50" s="67"/>
      <c r="PLL50" s="67"/>
      <c r="PLM50" s="67"/>
      <c r="PLN50" s="67"/>
      <c r="PLO50" s="67"/>
      <c r="PLP50" s="67"/>
      <c r="PLQ50" s="67"/>
      <c r="PLR50" s="67"/>
      <c r="PLS50" s="67"/>
      <c r="PLT50" s="67"/>
      <c r="PLU50" s="67"/>
      <c r="PLV50" s="67"/>
      <c r="PLW50" s="67"/>
      <c r="PLX50" s="67"/>
      <c r="PLY50" s="67"/>
      <c r="PLZ50" s="67"/>
      <c r="PMA50" s="67"/>
      <c r="PMB50" s="67"/>
      <c r="PMC50" s="67"/>
      <c r="PMD50" s="67"/>
      <c r="PME50" s="67"/>
      <c r="PMF50" s="67"/>
      <c r="PMG50" s="67"/>
      <c r="PMH50" s="67"/>
      <c r="PMI50" s="67"/>
      <c r="PMJ50" s="67"/>
      <c r="PMK50" s="67"/>
      <c r="PML50" s="67"/>
      <c r="PMM50" s="67"/>
      <c r="PMN50" s="67"/>
      <c r="PMO50" s="67"/>
      <c r="PMP50" s="67"/>
      <c r="PMQ50" s="67"/>
      <c r="PMR50" s="67"/>
      <c r="PMS50" s="67"/>
      <c r="PMT50" s="67"/>
      <c r="PMU50" s="67"/>
      <c r="PMV50" s="67"/>
      <c r="PMW50" s="67"/>
      <c r="PMX50" s="67"/>
      <c r="PMY50" s="67"/>
      <c r="PMZ50" s="67"/>
      <c r="PNA50" s="67"/>
      <c r="PNB50" s="67"/>
      <c r="PNC50" s="67"/>
      <c r="PND50" s="67"/>
      <c r="PNE50" s="67"/>
      <c r="PNF50" s="67"/>
      <c r="PNG50" s="67"/>
      <c r="PNH50" s="67"/>
      <c r="PNI50" s="67"/>
      <c r="PNJ50" s="67"/>
      <c r="PNK50" s="67"/>
      <c r="PNL50" s="67"/>
      <c r="PNM50" s="67"/>
      <c r="PNN50" s="67"/>
      <c r="PNO50" s="67"/>
      <c r="PNP50" s="67"/>
      <c r="PNQ50" s="67"/>
      <c r="PNR50" s="67"/>
      <c r="PNS50" s="67"/>
      <c r="PNT50" s="67"/>
      <c r="PNU50" s="67"/>
      <c r="PNV50" s="67"/>
      <c r="PNW50" s="67"/>
      <c r="PNX50" s="67"/>
      <c r="PNY50" s="67"/>
      <c r="PNZ50" s="67"/>
      <c r="POA50" s="67"/>
      <c r="POB50" s="67"/>
      <c r="POC50" s="67"/>
      <c r="POD50" s="67"/>
      <c r="POE50" s="67"/>
      <c r="POF50" s="67"/>
      <c r="POG50" s="67"/>
      <c r="POH50" s="67"/>
      <c r="POI50" s="67"/>
      <c r="POJ50" s="67"/>
      <c r="POK50" s="67"/>
      <c r="POL50" s="67"/>
      <c r="POM50" s="67"/>
      <c r="PON50" s="67"/>
      <c r="POO50" s="67"/>
      <c r="POP50" s="67"/>
      <c r="POQ50" s="67"/>
      <c r="POR50" s="67"/>
      <c r="POS50" s="67"/>
      <c r="POT50" s="67"/>
      <c r="POU50" s="67"/>
      <c r="POV50" s="67"/>
      <c r="POW50" s="67"/>
      <c r="POX50" s="67"/>
      <c r="POY50" s="67"/>
      <c r="POZ50" s="67"/>
      <c r="PPA50" s="67"/>
      <c r="PPB50" s="67"/>
      <c r="PPC50" s="67"/>
      <c r="PPD50" s="67"/>
      <c r="PPE50" s="67"/>
      <c r="PPF50" s="67"/>
      <c r="PPG50" s="67"/>
      <c r="PPH50" s="67"/>
      <c r="PPI50" s="67"/>
      <c r="PPJ50" s="67"/>
      <c r="PPK50" s="67"/>
      <c r="PPL50" s="67"/>
      <c r="PPM50" s="67"/>
      <c r="PPN50" s="67"/>
      <c r="PPO50" s="67"/>
      <c r="PPP50" s="67"/>
      <c r="PPQ50" s="67"/>
      <c r="PPR50" s="67"/>
      <c r="PPS50" s="67"/>
      <c r="PPT50" s="67"/>
      <c r="PPU50" s="67"/>
      <c r="PPV50" s="67"/>
      <c r="PPW50" s="67"/>
      <c r="PPX50" s="67"/>
      <c r="PPY50" s="67"/>
      <c r="PPZ50" s="67"/>
      <c r="PQA50" s="67"/>
      <c r="PQB50" s="67"/>
      <c r="PQC50" s="67"/>
      <c r="PQD50" s="67"/>
      <c r="PQE50" s="67"/>
      <c r="PQF50" s="67"/>
      <c r="PQG50" s="67"/>
      <c r="PQH50" s="67"/>
      <c r="PQI50" s="67"/>
      <c r="PQJ50" s="67"/>
      <c r="PQK50" s="67"/>
      <c r="PQL50" s="67"/>
      <c r="PQM50" s="67"/>
      <c r="PQN50" s="67"/>
      <c r="PQO50" s="67"/>
      <c r="PQP50" s="67"/>
      <c r="PQQ50" s="67"/>
      <c r="PQR50" s="67"/>
      <c r="PQS50" s="67"/>
      <c r="PQT50" s="67"/>
      <c r="PQU50" s="67"/>
      <c r="PQV50" s="67"/>
      <c r="PQW50" s="67"/>
      <c r="PQX50" s="67"/>
      <c r="PQY50" s="67"/>
      <c r="PQZ50" s="67"/>
      <c r="PRA50" s="67"/>
      <c r="PRB50" s="67"/>
      <c r="PRC50" s="67"/>
      <c r="PRD50" s="67"/>
      <c r="PRE50" s="67"/>
      <c r="PRF50" s="67"/>
      <c r="PRG50" s="67"/>
      <c r="PRH50" s="67"/>
      <c r="PRI50" s="67"/>
      <c r="PRJ50" s="67"/>
      <c r="PRK50" s="67"/>
      <c r="PRL50" s="67"/>
      <c r="PRM50" s="67"/>
      <c r="PRN50" s="67"/>
      <c r="PRO50" s="67"/>
      <c r="PRP50" s="67"/>
      <c r="PRQ50" s="67"/>
      <c r="PRR50" s="67"/>
      <c r="PRS50" s="67"/>
      <c r="PRT50" s="67"/>
      <c r="PRU50" s="67"/>
      <c r="PRV50" s="67"/>
      <c r="PRW50" s="67"/>
      <c r="PRX50" s="67"/>
      <c r="PRY50" s="67"/>
      <c r="PRZ50" s="67"/>
      <c r="PSA50" s="67"/>
      <c r="PSB50" s="67"/>
      <c r="PSC50" s="67"/>
      <c r="PSD50" s="67"/>
      <c r="PSE50" s="67"/>
      <c r="PSF50" s="67"/>
      <c r="PSG50" s="67"/>
      <c r="PSH50" s="67"/>
      <c r="PSI50" s="67"/>
      <c r="PSJ50" s="67"/>
      <c r="PSK50" s="67"/>
      <c r="PSL50" s="67"/>
      <c r="PSM50" s="67"/>
      <c r="PSN50" s="67"/>
      <c r="PSO50" s="67"/>
      <c r="PSP50" s="67"/>
      <c r="PSQ50" s="67"/>
      <c r="PSR50" s="67"/>
      <c r="PSS50" s="67"/>
      <c r="PST50" s="67"/>
      <c r="PSU50" s="67"/>
      <c r="PSV50" s="67"/>
      <c r="PSW50" s="67"/>
      <c r="PSX50" s="67"/>
      <c r="PSY50" s="67"/>
      <c r="PSZ50" s="67"/>
      <c r="PTA50" s="67"/>
      <c r="PTB50" s="67"/>
      <c r="PTC50" s="67"/>
      <c r="PTD50" s="67"/>
      <c r="PTE50" s="67"/>
      <c r="PTF50" s="67"/>
      <c r="PTG50" s="67"/>
      <c r="PTH50" s="67"/>
      <c r="PTI50" s="67"/>
      <c r="PTJ50" s="67"/>
      <c r="PTK50" s="67"/>
      <c r="PTL50" s="67"/>
      <c r="PTM50" s="67"/>
      <c r="PTN50" s="67"/>
      <c r="PTO50" s="67"/>
      <c r="PTP50" s="67"/>
      <c r="PTQ50" s="67"/>
      <c r="PTR50" s="67"/>
      <c r="PTS50" s="67"/>
      <c r="PTT50" s="67"/>
      <c r="PTU50" s="67"/>
      <c r="PTV50" s="67"/>
      <c r="PTW50" s="67"/>
      <c r="PTX50" s="67"/>
      <c r="PTY50" s="67"/>
      <c r="PTZ50" s="67"/>
      <c r="PUA50" s="67"/>
      <c r="PUB50" s="67"/>
      <c r="PUC50" s="67"/>
      <c r="PUD50" s="67"/>
      <c r="PUE50" s="67"/>
      <c r="PUF50" s="67"/>
      <c r="PUG50" s="67"/>
      <c r="PUH50" s="67"/>
      <c r="PUI50" s="67"/>
      <c r="PUJ50" s="67"/>
      <c r="PUK50" s="67"/>
      <c r="PUL50" s="67"/>
      <c r="PUM50" s="67"/>
      <c r="PUN50" s="67"/>
      <c r="PUO50" s="67"/>
      <c r="PUP50" s="67"/>
      <c r="PUQ50" s="67"/>
      <c r="PUR50" s="67"/>
      <c r="PUS50" s="67"/>
      <c r="PUT50" s="67"/>
      <c r="PUU50" s="67"/>
      <c r="PUV50" s="67"/>
      <c r="PUW50" s="67"/>
      <c r="PUX50" s="67"/>
      <c r="PUY50" s="67"/>
      <c r="PUZ50" s="67"/>
      <c r="PVA50" s="67"/>
      <c r="PVB50" s="67"/>
      <c r="PVC50" s="67"/>
      <c r="PVD50" s="67"/>
      <c r="PVE50" s="67"/>
      <c r="PVF50" s="67"/>
      <c r="PVG50" s="67"/>
      <c r="PVH50" s="67"/>
      <c r="PVI50" s="67"/>
      <c r="PVJ50" s="67"/>
      <c r="PVK50" s="67"/>
      <c r="PVL50" s="67"/>
      <c r="PVM50" s="67"/>
      <c r="PVN50" s="67"/>
      <c r="PVO50" s="67"/>
      <c r="PVP50" s="67"/>
      <c r="PVQ50" s="67"/>
      <c r="PVR50" s="67"/>
      <c r="PVS50" s="67"/>
      <c r="PVT50" s="67"/>
      <c r="PVU50" s="67"/>
      <c r="PVV50" s="67"/>
      <c r="PVW50" s="67"/>
      <c r="PVX50" s="67"/>
      <c r="PVY50" s="67"/>
      <c r="PVZ50" s="67"/>
      <c r="PWA50" s="67"/>
      <c r="PWB50" s="67"/>
      <c r="PWC50" s="67"/>
      <c r="PWD50" s="67"/>
      <c r="PWE50" s="67"/>
      <c r="PWF50" s="67"/>
      <c r="PWG50" s="67"/>
      <c r="PWH50" s="67"/>
      <c r="PWI50" s="67"/>
      <c r="PWJ50" s="67"/>
      <c r="PWK50" s="67"/>
      <c r="PWL50" s="67"/>
      <c r="PWM50" s="67"/>
      <c r="PWN50" s="67"/>
      <c r="PWO50" s="67"/>
      <c r="PWP50" s="67"/>
      <c r="PWQ50" s="67"/>
      <c r="PWR50" s="67"/>
      <c r="PWS50" s="67"/>
      <c r="PWT50" s="67"/>
      <c r="PWU50" s="67"/>
      <c r="PWV50" s="67"/>
      <c r="PWW50" s="67"/>
      <c r="PWX50" s="67"/>
      <c r="PWY50" s="67"/>
      <c r="PWZ50" s="67"/>
      <c r="PXA50" s="67"/>
      <c r="PXB50" s="67"/>
      <c r="PXC50" s="67"/>
      <c r="PXD50" s="67"/>
      <c r="PXE50" s="67"/>
      <c r="PXF50" s="67"/>
      <c r="PXG50" s="67"/>
      <c r="PXH50" s="67"/>
      <c r="PXI50" s="67"/>
      <c r="PXJ50" s="67"/>
      <c r="PXK50" s="67"/>
      <c r="PXL50" s="67"/>
      <c r="PXM50" s="67"/>
      <c r="PXN50" s="67"/>
      <c r="PXO50" s="67"/>
      <c r="PXP50" s="67"/>
      <c r="PXQ50" s="67"/>
      <c r="PXR50" s="67"/>
      <c r="PXS50" s="67"/>
      <c r="PXT50" s="67"/>
      <c r="PXU50" s="67"/>
      <c r="PXV50" s="67"/>
      <c r="PXW50" s="67"/>
      <c r="PXX50" s="67"/>
      <c r="PXY50" s="67"/>
      <c r="PXZ50" s="67"/>
      <c r="PYA50" s="67"/>
      <c r="PYB50" s="67"/>
      <c r="PYC50" s="67"/>
      <c r="PYD50" s="67"/>
      <c r="PYE50" s="67"/>
      <c r="PYF50" s="67"/>
      <c r="PYG50" s="67"/>
      <c r="PYH50" s="67"/>
      <c r="PYI50" s="67"/>
      <c r="PYJ50" s="67"/>
      <c r="PYK50" s="67"/>
      <c r="PYL50" s="67"/>
      <c r="PYM50" s="67"/>
      <c r="PYN50" s="67"/>
      <c r="PYO50" s="67"/>
      <c r="PYP50" s="67"/>
      <c r="PYQ50" s="67"/>
      <c r="PYR50" s="67"/>
      <c r="PYS50" s="67"/>
      <c r="PYT50" s="67"/>
      <c r="PYU50" s="67"/>
      <c r="PYV50" s="67"/>
      <c r="PYW50" s="67"/>
      <c r="PYX50" s="67"/>
      <c r="PYY50" s="67"/>
      <c r="PYZ50" s="67"/>
      <c r="PZA50" s="67"/>
      <c r="PZB50" s="67"/>
      <c r="PZC50" s="67"/>
      <c r="PZD50" s="67"/>
      <c r="PZE50" s="67"/>
      <c r="PZF50" s="67"/>
      <c r="PZG50" s="67"/>
      <c r="PZH50" s="67"/>
      <c r="PZI50" s="67"/>
      <c r="PZJ50" s="67"/>
      <c r="PZK50" s="67"/>
      <c r="PZL50" s="67"/>
      <c r="PZM50" s="67"/>
      <c r="PZN50" s="67"/>
      <c r="PZO50" s="67"/>
      <c r="PZP50" s="67"/>
      <c r="PZQ50" s="67"/>
      <c r="PZR50" s="67"/>
      <c r="PZS50" s="67"/>
      <c r="PZT50" s="67"/>
      <c r="PZU50" s="67"/>
      <c r="PZV50" s="67"/>
      <c r="PZW50" s="67"/>
      <c r="PZX50" s="67"/>
      <c r="PZY50" s="67"/>
      <c r="PZZ50" s="67"/>
      <c r="QAA50" s="67"/>
      <c r="QAB50" s="67"/>
      <c r="QAC50" s="67"/>
      <c r="QAD50" s="67"/>
      <c r="QAE50" s="67"/>
      <c r="QAF50" s="67"/>
      <c r="QAG50" s="67"/>
      <c r="QAH50" s="67"/>
      <c r="QAI50" s="67"/>
      <c r="QAJ50" s="67"/>
      <c r="QAK50" s="67"/>
      <c r="QAL50" s="67"/>
      <c r="QAM50" s="67"/>
      <c r="QAN50" s="67"/>
      <c r="QAO50" s="67"/>
      <c r="QAP50" s="67"/>
      <c r="QAQ50" s="67"/>
      <c r="QAR50" s="67"/>
      <c r="QAS50" s="67"/>
      <c r="QAT50" s="67"/>
      <c r="QAU50" s="67"/>
      <c r="QAV50" s="67"/>
      <c r="QAW50" s="67"/>
      <c r="QAX50" s="67"/>
      <c r="QAY50" s="67"/>
      <c r="QAZ50" s="67"/>
      <c r="QBA50" s="67"/>
      <c r="QBB50" s="67"/>
      <c r="QBC50" s="67"/>
      <c r="QBD50" s="67"/>
      <c r="QBE50" s="67"/>
      <c r="QBF50" s="67"/>
      <c r="QBG50" s="67"/>
      <c r="QBH50" s="67"/>
      <c r="QBI50" s="67"/>
      <c r="QBJ50" s="67"/>
      <c r="QBK50" s="67"/>
      <c r="QBL50" s="67"/>
      <c r="QBM50" s="67"/>
      <c r="QBN50" s="67"/>
      <c r="QBO50" s="67"/>
      <c r="QBP50" s="67"/>
      <c r="QBQ50" s="67"/>
      <c r="QBR50" s="67"/>
      <c r="QBS50" s="67"/>
      <c r="QBT50" s="67"/>
      <c r="QBU50" s="67"/>
      <c r="QBV50" s="67"/>
      <c r="QBW50" s="67"/>
      <c r="QBX50" s="67"/>
      <c r="QBY50" s="67"/>
      <c r="QBZ50" s="67"/>
      <c r="QCA50" s="67"/>
      <c r="QCB50" s="67"/>
      <c r="QCC50" s="67"/>
      <c r="QCD50" s="67"/>
      <c r="QCE50" s="67"/>
      <c r="QCF50" s="67"/>
      <c r="QCG50" s="67"/>
      <c r="QCH50" s="67"/>
      <c r="QCI50" s="67"/>
      <c r="QCJ50" s="67"/>
      <c r="QCK50" s="67"/>
      <c r="QCL50" s="67"/>
      <c r="QCM50" s="67"/>
      <c r="QCN50" s="67"/>
      <c r="QCO50" s="67"/>
      <c r="QCP50" s="67"/>
      <c r="QCQ50" s="67"/>
      <c r="QCR50" s="67"/>
      <c r="QCS50" s="67"/>
      <c r="QCT50" s="67"/>
      <c r="QCU50" s="67"/>
      <c r="QCV50" s="67"/>
      <c r="QCW50" s="67"/>
      <c r="QCX50" s="67"/>
      <c r="QCY50" s="67"/>
      <c r="QCZ50" s="67"/>
      <c r="QDA50" s="67"/>
      <c r="QDB50" s="67"/>
      <c r="QDC50" s="67"/>
      <c r="QDD50" s="67"/>
      <c r="QDE50" s="67"/>
      <c r="QDF50" s="67"/>
      <c r="QDG50" s="67"/>
      <c r="QDH50" s="67"/>
      <c r="QDI50" s="67"/>
      <c r="QDJ50" s="67"/>
      <c r="QDK50" s="67"/>
      <c r="QDL50" s="67"/>
      <c r="QDM50" s="67"/>
      <c r="QDN50" s="67"/>
      <c r="QDO50" s="67"/>
      <c r="QDP50" s="67"/>
      <c r="QDQ50" s="67"/>
      <c r="QDR50" s="67"/>
      <c r="QDS50" s="67"/>
      <c r="QDT50" s="67"/>
      <c r="QDU50" s="67"/>
      <c r="QDV50" s="67"/>
      <c r="QDW50" s="67"/>
      <c r="QDX50" s="67"/>
      <c r="QDY50" s="67"/>
      <c r="QDZ50" s="67"/>
      <c r="QEA50" s="67"/>
      <c r="QEB50" s="67"/>
      <c r="QEC50" s="67"/>
      <c r="QED50" s="67"/>
      <c r="QEE50" s="67"/>
      <c r="QEF50" s="67"/>
      <c r="QEG50" s="67"/>
      <c r="QEH50" s="67"/>
      <c r="QEI50" s="67"/>
      <c r="QEJ50" s="67"/>
      <c r="QEK50" s="67"/>
      <c r="QEL50" s="67"/>
      <c r="QEM50" s="67"/>
      <c r="QEN50" s="67"/>
      <c r="QEO50" s="67"/>
      <c r="QEP50" s="67"/>
      <c r="QEQ50" s="67"/>
      <c r="QER50" s="67"/>
      <c r="QES50" s="67"/>
      <c r="QET50" s="67"/>
      <c r="QEU50" s="67"/>
      <c r="QEV50" s="67"/>
      <c r="QEW50" s="67"/>
      <c r="QEX50" s="67"/>
      <c r="QEY50" s="67"/>
      <c r="QEZ50" s="67"/>
      <c r="QFA50" s="67"/>
      <c r="QFB50" s="67"/>
      <c r="QFC50" s="67"/>
      <c r="QFD50" s="67"/>
      <c r="QFE50" s="67"/>
      <c r="QFF50" s="67"/>
      <c r="QFG50" s="67"/>
      <c r="QFH50" s="67"/>
      <c r="QFI50" s="67"/>
      <c r="QFJ50" s="67"/>
      <c r="QFK50" s="67"/>
      <c r="QFL50" s="67"/>
      <c r="QFM50" s="67"/>
      <c r="QFN50" s="67"/>
      <c r="QFO50" s="67"/>
      <c r="QFP50" s="67"/>
      <c r="QFQ50" s="67"/>
      <c r="QFR50" s="67"/>
      <c r="QFS50" s="67"/>
      <c r="QFT50" s="67"/>
      <c r="QFU50" s="67"/>
      <c r="QFV50" s="67"/>
      <c r="QFW50" s="67"/>
      <c r="QFX50" s="67"/>
      <c r="QFY50" s="67"/>
      <c r="QFZ50" s="67"/>
      <c r="QGA50" s="67"/>
      <c r="QGB50" s="67"/>
      <c r="QGC50" s="67"/>
      <c r="QGD50" s="67"/>
      <c r="QGE50" s="67"/>
      <c r="QGF50" s="67"/>
      <c r="QGG50" s="67"/>
      <c r="QGH50" s="67"/>
      <c r="QGI50" s="67"/>
      <c r="QGJ50" s="67"/>
      <c r="QGK50" s="67"/>
      <c r="QGL50" s="67"/>
      <c r="QGM50" s="67"/>
      <c r="QGN50" s="67"/>
      <c r="QGO50" s="67"/>
      <c r="QGP50" s="67"/>
      <c r="QGQ50" s="67"/>
      <c r="QGR50" s="67"/>
      <c r="QGS50" s="67"/>
      <c r="QGT50" s="67"/>
      <c r="QGU50" s="67"/>
      <c r="QGV50" s="67"/>
      <c r="QGW50" s="67"/>
      <c r="QGX50" s="67"/>
      <c r="QGY50" s="67"/>
      <c r="QGZ50" s="67"/>
      <c r="QHA50" s="67"/>
      <c r="QHB50" s="67"/>
      <c r="QHC50" s="67"/>
      <c r="QHD50" s="67"/>
      <c r="QHE50" s="67"/>
      <c r="QHF50" s="67"/>
      <c r="QHG50" s="67"/>
      <c r="QHH50" s="67"/>
      <c r="QHI50" s="67"/>
      <c r="QHJ50" s="67"/>
      <c r="QHK50" s="67"/>
      <c r="QHL50" s="67"/>
      <c r="QHM50" s="67"/>
      <c r="QHN50" s="67"/>
      <c r="QHO50" s="67"/>
      <c r="QHP50" s="67"/>
      <c r="QHQ50" s="67"/>
      <c r="QHR50" s="67"/>
      <c r="QHS50" s="67"/>
      <c r="QHT50" s="67"/>
      <c r="QHU50" s="67"/>
      <c r="QHV50" s="67"/>
      <c r="QHW50" s="67"/>
      <c r="QHX50" s="67"/>
      <c r="QHY50" s="67"/>
      <c r="QHZ50" s="67"/>
      <c r="QIA50" s="67"/>
      <c r="QIB50" s="67"/>
      <c r="QIC50" s="67"/>
      <c r="QID50" s="67"/>
      <c r="QIE50" s="67"/>
      <c r="QIF50" s="67"/>
      <c r="QIG50" s="67"/>
      <c r="QIH50" s="67"/>
      <c r="QII50" s="67"/>
      <c r="QIJ50" s="67"/>
      <c r="QIK50" s="67"/>
      <c r="QIL50" s="67"/>
      <c r="QIM50" s="67"/>
      <c r="QIN50" s="67"/>
      <c r="QIO50" s="67"/>
      <c r="QIP50" s="67"/>
      <c r="QIQ50" s="67"/>
      <c r="QIR50" s="67"/>
      <c r="QIS50" s="67"/>
      <c r="QIT50" s="67"/>
      <c r="QIU50" s="67"/>
      <c r="QIV50" s="67"/>
      <c r="QIW50" s="67"/>
      <c r="QIX50" s="67"/>
      <c r="QIY50" s="67"/>
      <c r="QIZ50" s="67"/>
      <c r="QJA50" s="67"/>
      <c r="QJB50" s="67"/>
      <c r="QJC50" s="67"/>
      <c r="QJD50" s="67"/>
      <c r="QJE50" s="67"/>
      <c r="QJF50" s="67"/>
      <c r="QJG50" s="67"/>
      <c r="QJH50" s="67"/>
      <c r="QJI50" s="67"/>
      <c r="QJJ50" s="67"/>
      <c r="QJK50" s="67"/>
      <c r="QJL50" s="67"/>
      <c r="QJM50" s="67"/>
      <c r="QJN50" s="67"/>
      <c r="QJO50" s="67"/>
      <c r="QJP50" s="67"/>
      <c r="QJQ50" s="67"/>
      <c r="QJR50" s="67"/>
      <c r="QJS50" s="67"/>
      <c r="QJT50" s="67"/>
      <c r="QJU50" s="67"/>
      <c r="QJV50" s="67"/>
      <c r="QJW50" s="67"/>
      <c r="QJX50" s="67"/>
      <c r="QJY50" s="67"/>
      <c r="QJZ50" s="67"/>
      <c r="QKA50" s="67"/>
      <c r="QKB50" s="67"/>
      <c r="QKC50" s="67"/>
      <c r="QKD50" s="67"/>
      <c r="QKE50" s="67"/>
      <c r="QKF50" s="67"/>
      <c r="QKG50" s="67"/>
      <c r="QKH50" s="67"/>
      <c r="QKI50" s="67"/>
      <c r="QKJ50" s="67"/>
      <c r="QKK50" s="67"/>
      <c r="QKL50" s="67"/>
      <c r="QKM50" s="67"/>
      <c r="QKN50" s="67"/>
      <c r="QKO50" s="67"/>
      <c r="QKP50" s="67"/>
      <c r="QKQ50" s="67"/>
      <c r="QKR50" s="67"/>
      <c r="QKS50" s="67"/>
      <c r="QKT50" s="67"/>
      <c r="QKU50" s="67"/>
      <c r="QKV50" s="67"/>
      <c r="QKW50" s="67"/>
      <c r="QKX50" s="67"/>
      <c r="QKY50" s="67"/>
      <c r="QKZ50" s="67"/>
      <c r="QLA50" s="67"/>
      <c r="QLB50" s="67"/>
      <c r="QLC50" s="67"/>
      <c r="QLD50" s="67"/>
      <c r="QLE50" s="67"/>
      <c r="QLF50" s="67"/>
      <c r="QLG50" s="67"/>
      <c r="QLH50" s="67"/>
      <c r="QLI50" s="67"/>
      <c r="QLJ50" s="67"/>
      <c r="QLK50" s="67"/>
      <c r="QLL50" s="67"/>
      <c r="QLM50" s="67"/>
      <c r="QLN50" s="67"/>
      <c r="QLO50" s="67"/>
      <c r="QLP50" s="67"/>
      <c r="QLQ50" s="67"/>
      <c r="QLR50" s="67"/>
      <c r="QLS50" s="67"/>
      <c r="QLT50" s="67"/>
      <c r="QLU50" s="67"/>
      <c r="QLV50" s="67"/>
      <c r="QLW50" s="67"/>
      <c r="QLX50" s="67"/>
      <c r="QLY50" s="67"/>
      <c r="QLZ50" s="67"/>
      <c r="QMA50" s="67"/>
      <c r="QMB50" s="67"/>
      <c r="QMC50" s="67"/>
      <c r="QMD50" s="67"/>
      <c r="QME50" s="67"/>
      <c r="QMF50" s="67"/>
      <c r="QMG50" s="67"/>
      <c r="QMH50" s="67"/>
      <c r="QMI50" s="67"/>
      <c r="QMJ50" s="67"/>
      <c r="QMK50" s="67"/>
      <c r="QML50" s="67"/>
      <c r="QMM50" s="67"/>
      <c r="QMN50" s="67"/>
      <c r="QMO50" s="67"/>
      <c r="QMP50" s="67"/>
      <c r="QMQ50" s="67"/>
      <c r="QMR50" s="67"/>
      <c r="QMS50" s="67"/>
      <c r="QMT50" s="67"/>
      <c r="QMU50" s="67"/>
      <c r="QMV50" s="67"/>
      <c r="QMW50" s="67"/>
      <c r="QMX50" s="67"/>
      <c r="QMY50" s="67"/>
      <c r="QMZ50" s="67"/>
      <c r="QNA50" s="67"/>
      <c r="QNB50" s="67"/>
      <c r="QNC50" s="67"/>
      <c r="QND50" s="67"/>
      <c r="QNE50" s="67"/>
      <c r="QNF50" s="67"/>
      <c r="QNG50" s="67"/>
      <c r="QNH50" s="67"/>
      <c r="QNI50" s="67"/>
      <c r="QNJ50" s="67"/>
      <c r="QNK50" s="67"/>
      <c r="QNL50" s="67"/>
      <c r="QNM50" s="67"/>
      <c r="QNN50" s="67"/>
      <c r="QNO50" s="67"/>
      <c r="QNP50" s="67"/>
      <c r="QNQ50" s="67"/>
      <c r="QNR50" s="67"/>
      <c r="QNS50" s="67"/>
      <c r="QNT50" s="67"/>
      <c r="QNU50" s="67"/>
      <c r="QNV50" s="67"/>
      <c r="QNW50" s="67"/>
      <c r="QNX50" s="67"/>
      <c r="QNY50" s="67"/>
      <c r="QNZ50" s="67"/>
      <c r="QOA50" s="67"/>
      <c r="QOB50" s="67"/>
      <c r="QOC50" s="67"/>
      <c r="QOD50" s="67"/>
      <c r="QOE50" s="67"/>
      <c r="QOF50" s="67"/>
      <c r="QOG50" s="67"/>
      <c r="QOH50" s="67"/>
      <c r="QOI50" s="67"/>
      <c r="QOJ50" s="67"/>
      <c r="QOK50" s="67"/>
      <c r="QOL50" s="67"/>
      <c r="QOM50" s="67"/>
      <c r="QON50" s="67"/>
      <c r="QOO50" s="67"/>
      <c r="QOP50" s="67"/>
      <c r="QOQ50" s="67"/>
      <c r="QOR50" s="67"/>
      <c r="QOS50" s="67"/>
      <c r="QOT50" s="67"/>
      <c r="QOU50" s="67"/>
      <c r="QOV50" s="67"/>
      <c r="QOW50" s="67"/>
      <c r="QOX50" s="67"/>
      <c r="QOY50" s="67"/>
      <c r="QOZ50" s="67"/>
      <c r="QPA50" s="67"/>
      <c r="QPB50" s="67"/>
      <c r="QPC50" s="67"/>
      <c r="QPD50" s="67"/>
      <c r="QPE50" s="67"/>
      <c r="QPF50" s="67"/>
      <c r="QPG50" s="67"/>
      <c r="QPH50" s="67"/>
      <c r="QPI50" s="67"/>
      <c r="QPJ50" s="67"/>
      <c r="QPK50" s="67"/>
      <c r="QPL50" s="67"/>
      <c r="QPM50" s="67"/>
      <c r="QPN50" s="67"/>
      <c r="QPO50" s="67"/>
      <c r="QPP50" s="67"/>
      <c r="QPQ50" s="67"/>
      <c r="QPR50" s="67"/>
      <c r="QPS50" s="67"/>
      <c r="QPT50" s="67"/>
      <c r="QPU50" s="67"/>
      <c r="QPV50" s="67"/>
      <c r="QPW50" s="67"/>
      <c r="QPX50" s="67"/>
      <c r="QPY50" s="67"/>
      <c r="QPZ50" s="67"/>
      <c r="QQA50" s="67"/>
      <c r="QQB50" s="67"/>
      <c r="QQC50" s="67"/>
      <c r="QQD50" s="67"/>
      <c r="QQE50" s="67"/>
      <c r="QQF50" s="67"/>
      <c r="QQG50" s="67"/>
      <c r="QQH50" s="67"/>
      <c r="QQI50" s="67"/>
      <c r="QQJ50" s="67"/>
      <c r="QQK50" s="67"/>
      <c r="QQL50" s="67"/>
      <c r="QQM50" s="67"/>
      <c r="QQN50" s="67"/>
      <c r="QQO50" s="67"/>
      <c r="QQP50" s="67"/>
      <c r="QQQ50" s="67"/>
      <c r="QQR50" s="67"/>
      <c r="QQS50" s="67"/>
      <c r="QQT50" s="67"/>
      <c r="QQU50" s="67"/>
      <c r="QQV50" s="67"/>
      <c r="QQW50" s="67"/>
      <c r="QQX50" s="67"/>
      <c r="QQY50" s="67"/>
      <c r="QQZ50" s="67"/>
      <c r="QRA50" s="67"/>
      <c r="QRB50" s="67"/>
      <c r="QRC50" s="67"/>
      <c r="QRD50" s="67"/>
      <c r="QRE50" s="67"/>
      <c r="QRF50" s="67"/>
      <c r="QRG50" s="67"/>
      <c r="QRH50" s="67"/>
      <c r="QRI50" s="67"/>
      <c r="QRJ50" s="67"/>
      <c r="QRK50" s="67"/>
      <c r="QRL50" s="67"/>
      <c r="QRM50" s="67"/>
      <c r="QRN50" s="67"/>
      <c r="QRO50" s="67"/>
      <c r="QRP50" s="67"/>
      <c r="QRQ50" s="67"/>
      <c r="QRR50" s="67"/>
      <c r="QRS50" s="67"/>
      <c r="QRT50" s="67"/>
      <c r="QRU50" s="67"/>
      <c r="QRV50" s="67"/>
      <c r="QRW50" s="67"/>
      <c r="QRX50" s="67"/>
      <c r="QRY50" s="67"/>
      <c r="QRZ50" s="67"/>
      <c r="QSA50" s="67"/>
      <c r="QSB50" s="67"/>
      <c r="QSC50" s="67"/>
      <c r="QSD50" s="67"/>
      <c r="QSE50" s="67"/>
      <c r="QSF50" s="67"/>
      <c r="QSG50" s="67"/>
      <c r="QSH50" s="67"/>
      <c r="QSI50" s="67"/>
      <c r="QSJ50" s="67"/>
      <c r="QSK50" s="67"/>
      <c r="QSL50" s="67"/>
      <c r="QSM50" s="67"/>
      <c r="QSN50" s="67"/>
      <c r="QSO50" s="67"/>
      <c r="QSP50" s="67"/>
      <c r="QSQ50" s="67"/>
      <c r="QSR50" s="67"/>
      <c r="QSS50" s="67"/>
      <c r="QST50" s="67"/>
      <c r="QSU50" s="67"/>
      <c r="QSV50" s="67"/>
      <c r="QSW50" s="67"/>
      <c r="QSX50" s="67"/>
      <c r="QSY50" s="67"/>
      <c r="QSZ50" s="67"/>
      <c r="QTA50" s="67"/>
      <c r="QTB50" s="67"/>
      <c r="QTC50" s="67"/>
      <c r="QTD50" s="67"/>
      <c r="QTE50" s="67"/>
      <c r="QTF50" s="67"/>
      <c r="QTG50" s="67"/>
      <c r="QTH50" s="67"/>
      <c r="QTI50" s="67"/>
      <c r="QTJ50" s="67"/>
      <c r="QTK50" s="67"/>
      <c r="QTL50" s="67"/>
      <c r="QTM50" s="67"/>
      <c r="QTN50" s="67"/>
      <c r="QTO50" s="67"/>
      <c r="QTP50" s="67"/>
      <c r="QTQ50" s="67"/>
      <c r="QTR50" s="67"/>
      <c r="QTS50" s="67"/>
      <c r="QTT50" s="67"/>
      <c r="QTU50" s="67"/>
      <c r="QTV50" s="67"/>
      <c r="QTW50" s="67"/>
      <c r="QTX50" s="67"/>
      <c r="QTY50" s="67"/>
      <c r="QTZ50" s="67"/>
      <c r="QUA50" s="67"/>
      <c r="QUB50" s="67"/>
      <c r="QUC50" s="67"/>
      <c r="QUD50" s="67"/>
      <c r="QUE50" s="67"/>
      <c r="QUF50" s="67"/>
      <c r="QUG50" s="67"/>
      <c r="QUH50" s="67"/>
      <c r="QUI50" s="67"/>
      <c r="QUJ50" s="67"/>
      <c r="QUK50" s="67"/>
      <c r="QUL50" s="67"/>
      <c r="QUM50" s="67"/>
      <c r="QUN50" s="67"/>
      <c r="QUO50" s="67"/>
      <c r="QUP50" s="67"/>
      <c r="QUQ50" s="67"/>
      <c r="QUR50" s="67"/>
      <c r="QUS50" s="67"/>
      <c r="QUT50" s="67"/>
      <c r="QUU50" s="67"/>
      <c r="QUV50" s="67"/>
      <c r="QUW50" s="67"/>
      <c r="QUX50" s="67"/>
      <c r="QUY50" s="67"/>
      <c r="QUZ50" s="67"/>
      <c r="QVA50" s="67"/>
      <c r="QVB50" s="67"/>
      <c r="QVC50" s="67"/>
      <c r="QVD50" s="67"/>
      <c r="QVE50" s="67"/>
      <c r="QVF50" s="67"/>
      <c r="QVG50" s="67"/>
      <c r="QVH50" s="67"/>
      <c r="QVI50" s="67"/>
      <c r="QVJ50" s="67"/>
      <c r="QVK50" s="67"/>
      <c r="QVL50" s="67"/>
      <c r="QVM50" s="67"/>
      <c r="QVN50" s="67"/>
      <c r="QVO50" s="67"/>
      <c r="QVP50" s="67"/>
      <c r="QVQ50" s="67"/>
      <c r="QVR50" s="67"/>
      <c r="QVS50" s="67"/>
      <c r="QVT50" s="67"/>
      <c r="QVU50" s="67"/>
      <c r="QVV50" s="67"/>
      <c r="QVW50" s="67"/>
      <c r="QVX50" s="67"/>
      <c r="QVY50" s="67"/>
      <c r="QVZ50" s="67"/>
      <c r="QWA50" s="67"/>
      <c r="QWB50" s="67"/>
      <c r="QWC50" s="67"/>
      <c r="QWD50" s="67"/>
      <c r="QWE50" s="67"/>
      <c r="QWF50" s="67"/>
      <c r="QWG50" s="67"/>
      <c r="QWH50" s="67"/>
      <c r="QWI50" s="67"/>
      <c r="QWJ50" s="67"/>
      <c r="QWK50" s="67"/>
      <c r="QWL50" s="67"/>
      <c r="QWM50" s="67"/>
      <c r="QWN50" s="67"/>
      <c r="QWO50" s="67"/>
      <c r="QWP50" s="67"/>
      <c r="QWQ50" s="67"/>
      <c r="QWR50" s="67"/>
      <c r="QWS50" s="67"/>
      <c r="QWT50" s="67"/>
      <c r="QWU50" s="67"/>
      <c r="QWV50" s="67"/>
      <c r="QWW50" s="67"/>
      <c r="QWX50" s="67"/>
      <c r="QWY50" s="67"/>
      <c r="QWZ50" s="67"/>
      <c r="QXA50" s="67"/>
      <c r="QXB50" s="67"/>
      <c r="QXC50" s="67"/>
      <c r="QXD50" s="67"/>
      <c r="QXE50" s="67"/>
      <c r="QXF50" s="67"/>
      <c r="QXG50" s="67"/>
      <c r="QXH50" s="67"/>
      <c r="QXI50" s="67"/>
      <c r="QXJ50" s="67"/>
      <c r="QXK50" s="67"/>
      <c r="QXL50" s="67"/>
      <c r="QXM50" s="67"/>
      <c r="QXN50" s="67"/>
      <c r="QXO50" s="67"/>
      <c r="QXP50" s="67"/>
      <c r="QXQ50" s="67"/>
      <c r="QXR50" s="67"/>
      <c r="QXS50" s="67"/>
      <c r="QXT50" s="67"/>
      <c r="QXU50" s="67"/>
      <c r="QXV50" s="67"/>
      <c r="QXW50" s="67"/>
      <c r="QXX50" s="67"/>
      <c r="QXY50" s="67"/>
      <c r="QXZ50" s="67"/>
      <c r="QYA50" s="67"/>
      <c r="QYB50" s="67"/>
      <c r="QYC50" s="67"/>
      <c r="QYD50" s="67"/>
      <c r="QYE50" s="67"/>
      <c r="QYF50" s="67"/>
      <c r="QYG50" s="67"/>
      <c r="QYH50" s="67"/>
      <c r="QYI50" s="67"/>
      <c r="QYJ50" s="67"/>
      <c r="QYK50" s="67"/>
      <c r="QYL50" s="67"/>
      <c r="QYM50" s="67"/>
      <c r="QYN50" s="67"/>
      <c r="QYO50" s="67"/>
      <c r="QYP50" s="67"/>
      <c r="QYQ50" s="67"/>
      <c r="QYR50" s="67"/>
      <c r="QYS50" s="67"/>
      <c r="QYT50" s="67"/>
      <c r="QYU50" s="67"/>
      <c r="QYV50" s="67"/>
      <c r="QYW50" s="67"/>
      <c r="QYX50" s="67"/>
      <c r="QYY50" s="67"/>
      <c r="QYZ50" s="67"/>
      <c r="QZA50" s="67"/>
      <c r="QZB50" s="67"/>
      <c r="QZC50" s="67"/>
      <c r="QZD50" s="67"/>
      <c r="QZE50" s="67"/>
      <c r="QZF50" s="67"/>
      <c r="QZG50" s="67"/>
      <c r="QZH50" s="67"/>
      <c r="QZI50" s="67"/>
      <c r="QZJ50" s="67"/>
      <c r="QZK50" s="67"/>
      <c r="QZL50" s="67"/>
      <c r="QZM50" s="67"/>
      <c r="QZN50" s="67"/>
      <c r="QZO50" s="67"/>
      <c r="QZP50" s="67"/>
      <c r="QZQ50" s="67"/>
      <c r="QZR50" s="67"/>
      <c r="QZS50" s="67"/>
      <c r="QZT50" s="67"/>
      <c r="QZU50" s="67"/>
      <c r="QZV50" s="67"/>
      <c r="QZW50" s="67"/>
      <c r="QZX50" s="67"/>
      <c r="QZY50" s="67"/>
      <c r="QZZ50" s="67"/>
      <c r="RAA50" s="67"/>
      <c r="RAB50" s="67"/>
      <c r="RAC50" s="67"/>
      <c r="RAD50" s="67"/>
      <c r="RAE50" s="67"/>
      <c r="RAF50" s="67"/>
      <c r="RAG50" s="67"/>
      <c r="RAH50" s="67"/>
      <c r="RAI50" s="67"/>
      <c r="RAJ50" s="67"/>
      <c r="RAK50" s="67"/>
      <c r="RAL50" s="67"/>
      <c r="RAM50" s="67"/>
      <c r="RAN50" s="67"/>
      <c r="RAO50" s="67"/>
      <c r="RAP50" s="67"/>
      <c r="RAQ50" s="67"/>
      <c r="RAR50" s="67"/>
      <c r="RAS50" s="67"/>
      <c r="RAT50" s="67"/>
      <c r="RAU50" s="67"/>
      <c r="RAV50" s="67"/>
      <c r="RAW50" s="67"/>
      <c r="RAX50" s="67"/>
      <c r="RAY50" s="67"/>
      <c r="RAZ50" s="67"/>
      <c r="RBA50" s="67"/>
      <c r="RBB50" s="67"/>
      <c r="RBC50" s="67"/>
      <c r="RBD50" s="67"/>
      <c r="RBE50" s="67"/>
      <c r="RBF50" s="67"/>
      <c r="RBG50" s="67"/>
      <c r="RBH50" s="67"/>
      <c r="RBI50" s="67"/>
      <c r="RBJ50" s="67"/>
      <c r="RBK50" s="67"/>
      <c r="RBL50" s="67"/>
      <c r="RBM50" s="67"/>
      <c r="RBN50" s="67"/>
      <c r="RBO50" s="67"/>
      <c r="RBP50" s="67"/>
      <c r="RBQ50" s="67"/>
      <c r="RBR50" s="67"/>
      <c r="RBS50" s="67"/>
      <c r="RBT50" s="67"/>
      <c r="RBU50" s="67"/>
      <c r="RBV50" s="67"/>
      <c r="RBW50" s="67"/>
      <c r="RBX50" s="67"/>
      <c r="RBY50" s="67"/>
      <c r="RBZ50" s="67"/>
      <c r="RCA50" s="67"/>
      <c r="RCB50" s="67"/>
      <c r="RCC50" s="67"/>
      <c r="RCD50" s="67"/>
      <c r="RCE50" s="67"/>
      <c r="RCF50" s="67"/>
      <c r="RCG50" s="67"/>
      <c r="RCH50" s="67"/>
      <c r="RCI50" s="67"/>
      <c r="RCJ50" s="67"/>
      <c r="RCK50" s="67"/>
      <c r="RCL50" s="67"/>
      <c r="RCM50" s="67"/>
      <c r="RCN50" s="67"/>
      <c r="RCO50" s="67"/>
      <c r="RCP50" s="67"/>
      <c r="RCQ50" s="67"/>
      <c r="RCR50" s="67"/>
      <c r="RCS50" s="67"/>
      <c r="RCT50" s="67"/>
      <c r="RCU50" s="67"/>
      <c r="RCV50" s="67"/>
      <c r="RCW50" s="67"/>
      <c r="RCX50" s="67"/>
      <c r="RCY50" s="67"/>
      <c r="RCZ50" s="67"/>
      <c r="RDA50" s="67"/>
      <c r="RDB50" s="67"/>
      <c r="RDC50" s="67"/>
      <c r="RDD50" s="67"/>
      <c r="RDE50" s="67"/>
      <c r="RDF50" s="67"/>
      <c r="RDG50" s="67"/>
      <c r="RDH50" s="67"/>
      <c r="RDI50" s="67"/>
      <c r="RDJ50" s="67"/>
      <c r="RDK50" s="67"/>
      <c r="RDL50" s="67"/>
      <c r="RDM50" s="67"/>
      <c r="RDN50" s="67"/>
      <c r="RDO50" s="67"/>
      <c r="RDP50" s="67"/>
      <c r="RDQ50" s="67"/>
      <c r="RDR50" s="67"/>
      <c r="RDS50" s="67"/>
      <c r="RDT50" s="67"/>
      <c r="RDU50" s="67"/>
      <c r="RDV50" s="67"/>
      <c r="RDW50" s="67"/>
      <c r="RDX50" s="67"/>
      <c r="RDY50" s="67"/>
      <c r="RDZ50" s="67"/>
      <c r="REA50" s="67"/>
      <c r="REB50" s="67"/>
      <c r="REC50" s="67"/>
      <c r="RED50" s="67"/>
      <c r="REE50" s="67"/>
      <c r="REF50" s="67"/>
      <c r="REG50" s="67"/>
      <c r="REH50" s="67"/>
      <c r="REI50" s="67"/>
      <c r="REJ50" s="67"/>
      <c r="REK50" s="67"/>
      <c r="REL50" s="67"/>
      <c r="REM50" s="67"/>
      <c r="REN50" s="67"/>
      <c r="REO50" s="67"/>
      <c r="REP50" s="67"/>
      <c r="REQ50" s="67"/>
      <c r="RER50" s="67"/>
      <c r="RES50" s="67"/>
      <c r="RET50" s="67"/>
      <c r="REU50" s="67"/>
      <c r="REV50" s="67"/>
      <c r="REW50" s="67"/>
      <c r="REX50" s="67"/>
      <c r="REY50" s="67"/>
      <c r="REZ50" s="67"/>
      <c r="RFA50" s="67"/>
      <c r="RFB50" s="67"/>
      <c r="RFC50" s="67"/>
      <c r="RFD50" s="67"/>
      <c r="RFE50" s="67"/>
      <c r="RFF50" s="67"/>
      <c r="RFG50" s="67"/>
      <c r="RFH50" s="67"/>
      <c r="RFI50" s="67"/>
      <c r="RFJ50" s="67"/>
      <c r="RFK50" s="67"/>
      <c r="RFL50" s="67"/>
      <c r="RFM50" s="67"/>
      <c r="RFN50" s="67"/>
      <c r="RFO50" s="67"/>
      <c r="RFP50" s="67"/>
      <c r="RFQ50" s="67"/>
      <c r="RFR50" s="67"/>
      <c r="RFS50" s="67"/>
      <c r="RFT50" s="67"/>
      <c r="RFU50" s="67"/>
      <c r="RFV50" s="67"/>
      <c r="RFW50" s="67"/>
      <c r="RFX50" s="67"/>
      <c r="RFY50" s="67"/>
      <c r="RFZ50" s="67"/>
      <c r="RGA50" s="67"/>
      <c r="RGB50" s="67"/>
      <c r="RGC50" s="67"/>
      <c r="RGD50" s="67"/>
      <c r="RGE50" s="67"/>
      <c r="RGF50" s="67"/>
      <c r="RGG50" s="67"/>
      <c r="RGH50" s="67"/>
      <c r="RGI50" s="67"/>
      <c r="RGJ50" s="67"/>
      <c r="RGK50" s="67"/>
      <c r="RGL50" s="67"/>
      <c r="RGM50" s="67"/>
      <c r="RGN50" s="67"/>
      <c r="RGO50" s="67"/>
      <c r="RGP50" s="67"/>
      <c r="RGQ50" s="67"/>
      <c r="RGR50" s="67"/>
      <c r="RGS50" s="67"/>
      <c r="RGT50" s="67"/>
      <c r="RGU50" s="67"/>
      <c r="RGV50" s="67"/>
      <c r="RGW50" s="67"/>
      <c r="RGX50" s="67"/>
      <c r="RGY50" s="67"/>
      <c r="RGZ50" s="67"/>
      <c r="RHA50" s="67"/>
      <c r="RHB50" s="67"/>
      <c r="RHC50" s="67"/>
      <c r="RHD50" s="67"/>
      <c r="RHE50" s="67"/>
      <c r="RHF50" s="67"/>
      <c r="RHG50" s="67"/>
      <c r="RHH50" s="67"/>
      <c r="RHI50" s="67"/>
      <c r="RHJ50" s="67"/>
      <c r="RHK50" s="67"/>
      <c r="RHL50" s="67"/>
      <c r="RHM50" s="67"/>
      <c r="RHN50" s="67"/>
      <c r="RHO50" s="67"/>
      <c r="RHP50" s="67"/>
      <c r="RHQ50" s="67"/>
      <c r="RHR50" s="67"/>
      <c r="RHS50" s="67"/>
      <c r="RHT50" s="67"/>
      <c r="RHU50" s="67"/>
      <c r="RHV50" s="67"/>
      <c r="RHW50" s="67"/>
      <c r="RHX50" s="67"/>
      <c r="RHY50" s="67"/>
      <c r="RHZ50" s="67"/>
      <c r="RIA50" s="67"/>
      <c r="RIB50" s="67"/>
      <c r="RIC50" s="67"/>
      <c r="RID50" s="67"/>
      <c r="RIE50" s="67"/>
      <c r="RIF50" s="67"/>
      <c r="RIG50" s="67"/>
      <c r="RIH50" s="67"/>
      <c r="RII50" s="67"/>
      <c r="RIJ50" s="67"/>
      <c r="RIK50" s="67"/>
      <c r="RIL50" s="67"/>
      <c r="RIM50" s="67"/>
      <c r="RIN50" s="67"/>
      <c r="RIO50" s="67"/>
      <c r="RIP50" s="67"/>
      <c r="RIQ50" s="67"/>
      <c r="RIR50" s="67"/>
      <c r="RIS50" s="67"/>
      <c r="RIT50" s="67"/>
      <c r="RIU50" s="67"/>
      <c r="RIV50" s="67"/>
      <c r="RIW50" s="67"/>
      <c r="RIX50" s="67"/>
      <c r="RIY50" s="67"/>
      <c r="RIZ50" s="67"/>
      <c r="RJA50" s="67"/>
      <c r="RJB50" s="67"/>
      <c r="RJC50" s="67"/>
      <c r="RJD50" s="67"/>
      <c r="RJE50" s="67"/>
      <c r="RJF50" s="67"/>
      <c r="RJG50" s="67"/>
      <c r="RJH50" s="67"/>
      <c r="RJI50" s="67"/>
      <c r="RJJ50" s="67"/>
      <c r="RJK50" s="67"/>
      <c r="RJL50" s="67"/>
      <c r="RJM50" s="67"/>
      <c r="RJN50" s="67"/>
      <c r="RJO50" s="67"/>
      <c r="RJP50" s="67"/>
      <c r="RJQ50" s="67"/>
      <c r="RJR50" s="67"/>
      <c r="RJS50" s="67"/>
      <c r="RJT50" s="67"/>
      <c r="RJU50" s="67"/>
      <c r="RJV50" s="67"/>
      <c r="RJW50" s="67"/>
      <c r="RJX50" s="67"/>
      <c r="RJY50" s="67"/>
      <c r="RJZ50" s="67"/>
      <c r="RKA50" s="67"/>
      <c r="RKB50" s="67"/>
      <c r="RKC50" s="67"/>
      <c r="RKD50" s="67"/>
      <c r="RKE50" s="67"/>
      <c r="RKF50" s="67"/>
      <c r="RKG50" s="67"/>
      <c r="RKH50" s="67"/>
      <c r="RKI50" s="67"/>
      <c r="RKJ50" s="67"/>
      <c r="RKK50" s="67"/>
      <c r="RKL50" s="67"/>
      <c r="RKM50" s="67"/>
      <c r="RKN50" s="67"/>
      <c r="RKO50" s="67"/>
      <c r="RKP50" s="67"/>
      <c r="RKQ50" s="67"/>
      <c r="RKR50" s="67"/>
      <c r="RKS50" s="67"/>
      <c r="RKT50" s="67"/>
      <c r="RKU50" s="67"/>
      <c r="RKV50" s="67"/>
      <c r="RKW50" s="67"/>
      <c r="RKX50" s="67"/>
      <c r="RKY50" s="67"/>
      <c r="RKZ50" s="67"/>
      <c r="RLA50" s="67"/>
      <c r="RLB50" s="67"/>
      <c r="RLC50" s="67"/>
      <c r="RLD50" s="67"/>
      <c r="RLE50" s="67"/>
      <c r="RLF50" s="67"/>
      <c r="RLG50" s="67"/>
      <c r="RLH50" s="67"/>
      <c r="RLI50" s="67"/>
      <c r="RLJ50" s="67"/>
      <c r="RLK50" s="67"/>
      <c r="RLL50" s="67"/>
      <c r="RLM50" s="67"/>
      <c r="RLN50" s="67"/>
      <c r="RLO50" s="67"/>
      <c r="RLP50" s="67"/>
      <c r="RLQ50" s="67"/>
      <c r="RLR50" s="67"/>
      <c r="RLS50" s="67"/>
      <c r="RLT50" s="67"/>
      <c r="RLU50" s="67"/>
      <c r="RLV50" s="67"/>
      <c r="RLW50" s="67"/>
      <c r="RLX50" s="67"/>
      <c r="RLY50" s="67"/>
      <c r="RLZ50" s="67"/>
      <c r="RMA50" s="67"/>
      <c r="RMB50" s="67"/>
      <c r="RMC50" s="67"/>
      <c r="RMD50" s="67"/>
      <c r="RME50" s="67"/>
      <c r="RMF50" s="67"/>
      <c r="RMG50" s="67"/>
      <c r="RMH50" s="67"/>
      <c r="RMI50" s="67"/>
      <c r="RMJ50" s="67"/>
      <c r="RMK50" s="67"/>
      <c r="RML50" s="67"/>
      <c r="RMM50" s="67"/>
      <c r="RMN50" s="67"/>
      <c r="RMO50" s="67"/>
      <c r="RMP50" s="67"/>
      <c r="RMQ50" s="67"/>
      <c r="RMR50" s="67"/>
      <c r="RMS50" s="67"/>
      <c r="RMT50" s="67"/>
      <c r="RMU50" s="67"/>
      <c r="RMV50" s="67"/>
      <c r="RMW50" s="67"/>
      <c r="RMX50" s="67"/>
      <c r="RMY50" s="67"/>
      <c r="RMZ50" s="67"/>
      <c r="RNA50" s="67"/>
      <c r="RNB50" s="67"/>
      <c r="RNC50" s="67"/>
      <c r="RND50" s="67"/>
      <c r="RNE50" s="67"/>
      <c r="RNF50" s="67"/>
      <c r="RNG50" s="67"/>
      <c r="RNH50" s="67"/>
      <c r="RNI50" s="67"/>
      <c r="RNJ50" s="67"/>
      <c r="RNK50" s="67"/>
      <c r="RNL50" s="67"/>
      <c r="RNM50" s="67"/>
      <c r="RNN50" s="67"/>
      <c r="RNO50" s="67"/>
      <c r="RNP50" s="67"/>
      <c r="RNQ50" s="67"/>
      <c r="RNR50" s="67"/>
      <c r="RNS50" s="67"/>
      <c r="RNT50" s="67"/>
      <c r="RNU50" s="67"/>
      <c r="RNV50" s="67"/>
      <c r="RNW50" s="67"/>
      <c r="RNX50" s="67"/>
      <c r="RNY50" s="67"/>
      <c r="RNZ50" s="67"/>
      <c r="ROA50" s="67"/>
      <c r="ROB50" s="67"/>
      <c r="ROC50" s="67"/>
      <c r="ROD50" s="67"/>
      <c r="ROE50" s="67"/>
      <c r="ROF50" s="67"/>
      <c r="ROG50" s="67"/>
      <c r="ROH50" s="67"/>
      <c r="ROI50" s="67"/>
      <c r="ROJ50" s="67"/>
      <c r="ROK50" s="67"/>
      <c r="ROL50" s="67"/>
      <c r="ROM50" s="67"/>
      <c r="RON50" s="67"/>
      <c r="ROO50" s="67"/>
      <c r="ROP50" s="67"/>
      <c r="ROQ50" s="67"/>
      <c r="ROR50" s="67"/>
      <c r="ROS50" s="67"/>
      <c r="ROT50" s="67"/>
      <c r="ROU50" s="67"/>
      <c r="ROV50" s="67"/>
      <c r="ROW50" s="67"/>
      <c r="ROX50" s="67"/>
      <c r="ROY50" s="67"/>
      <c r="ROZ50" s="67"/>
      <c r="RPA50" s="67"/>
      <c r="RPB50" s="67"/>
      <c r="RPC50" s="67"/>
      <c r="RPD50" s="67"/>
      <c r="RPE50" s="67"/>
      <c r="RPF50" s="67"/>
      <c r="RPG50" s="67"/>
      <c r="RPH50" s="67"/>
      <c r="RPI50" s="67"/>
      <c r="RPJ50" s="67"/>
      <c r="RPK50" s="67"/>
      <c r="RPL50" s="67"/>
      <c r="RPM50" s="67"/>
      <c r="RPN50" s="67"/>
      <c r="RPO50" s="67"/>
      <c r="RPP50" s="67"/>
      <c r="RPQ50" s="67"/>
      <c r="RPR50" s="67"/>
      <c r="RPS50" s="67"/>
      <c r="RPT50" s="67"/>
      <c r="RPU50" s="67"/>
      <c r="RPV50" s="67"/>
      <c r="RPW50" s="67"/>
      <c r="RPX50" s="67"/>
      <c r="RPY50" s="67"/>
      <c r="RPZ50" s="67"/>
      <c r="RQA50" s="67"/>
      <c r="RQB50" s="67"/>
      <c r="RQC50" s="67"/>
      <c r="RQD50" s="67"/>
      <c r="RQE50" s="67"/>
      <c r="RQF50" s="67"/>
      <c r="RQG50" s="67"/>
      <c r="RQH50" s="67"/>
      <c r="RQI50" s="67"/>
      <c r="RQJ50" s="67"/>
      <c r="RQK50" s="67"/>
      <c r="RQL50" s="67"/>
      <c r="RQM50" s="67"/>
      <c r="RQN50" s="67"/>
      <c r="RQO50" s="67"/>
      <c r="RQP50" s="67"/>
      <c r="RQQ50" s="67"/>
      <c r="RQR50" s="67"/>
      <c r="RQS50" s="67"/>
      <c r="RQT50" s="67"/>
      <c r="RQU50" s="67"/>
      <c r="RQV50" s="67"/>
      <c r="RQW50" s="67"/>
      <c r="RQX50" s="67"/>
      <c r="RQY50" s="67"/>
      <c r="RQZ50" s="67"/>
      <c r="RRA50" s="67"/>
      <c r="RRB50" s="67"/>
      <c r="RRC50" s="67"/>
      <c r="RRD50" s="67"/>
      <c r="RRE50" s="67"/>
      <c r="RRF50" s="67"/>
      <c r="RRG50" s="67"/>
      <c r="RRH50" s="67"/>
      <c r="RRI50" s="67"/>
      <c r="RRJ50" s="67"/>
      <c r="RRK50" s="67"/>
      <c r="RRL50" s="67"/>
      <c r="RRM50" s="67"/>
      <c r="RRN50" s="67"/>
      <c r="RRO50" s="67"/>
      <c r="RRP50" s="67"/>
      <c r="RRQ50" s="67"/>
      <c r="RRR50" s="67"/>
      <c r="RRS50" s="67"/>
      <c r="RRT50" s="67"/>
      <c r="RRU50" s="67"/>
      <c r="RRV50" s="67"/>
      <c r="RRW50" s="67"/>
      <c r="RRX50" s="67"/>
      <c r="RRY50" s="67"/>
      <c r="RRZ50" s="67"/>
      <c r="RSA50" s="67"/>
      <c r="RSB50" s="67"/>
      <c r="RSC50" s="67"/>
      <c r="RSD50" s="67"/>
      <c r="RSE50" s="67"/>
      <c r="RSF50" s="67"/>
      <c r="RSG50" s="67"/>
      <c r="RSH50" s="67"/>
      <c r="RSI50" s="67"/>
      <c r="RSJ50" s="67"/>
      <c r="RSK50" s="67"/>
      <c r="RSL50" s="67"/>
      <c r="RSM50" s="67"/>
      <c r="RSN50" s="67"/>
      <c r="RSO50" s="67"/>
      <c r="RSP50" s="67"/>
      <c r="RSQ50" s="67"/>
      <c r="RSR50" s="67"/>
      <c r="RSS50" s="67"/>
      <c r="RST50" s="67"/>
      <c r="RSU50" s="67"/>
      <c r="RSV50" s="67"/>
      <c r="RSW50" s="67"/>
      <c r="RSX50" s="67"/>
      <c r="RSY50" s="67"/>
      <c r="RSZ50" s="67"/>
      <c r="RTA50" s="67"/>
      <c r="RTB50" s="67"/>
      <c r="RTC50" s="67"/>
      <c r="RTD50" s="67"/>
      <c r="RTE50" s="67"/>
      <c r="RTF50" s="67"/>
      <c r="RTG50" s="67"/>
      <c r="RTH50" s="67"/>
      <c r="RTI50" s="67"/>
      <c r="RTJ50" s="67"/>
      <c r="RTK50" s="67"/>
      <c r="RTL50" s="67"/>
      <c r="RTM50" s="67"/>
      <c r="RTN50" s="67"/>
      <c r="RTO50" s="67"/>
      <c r="RTP50" s="67"/>
      <c r="RTQ50" s="67"/>
      <c r="RTR50" s="67"/>
      <c r="RTS50" s="67"/>
      <c r="RTT50" s="67"/>
      <c r="RTU50" s="67"/>
      <c r="RTV50" s="67"/>
      <c r="RTW50" s="67"/>
      <c r="RTX50" s="67"/>
      <c r="RTY50" s="67"/>
      <c r="RTZ50" s="67"/>
      <c r="RUA50" s="67"/>
      <c r="RUB50" s="67"/>
      <c r="RUC50" s="67"/>
      <c r="RUD50" s="67"/>
      <c r="RUE50" s="67"/>
      <c r="RUF50" s="67"/>
      <c r="RUG50" s="67"/>
      <c r="RUH50" s="67"/>
      <c r="RUI50" s="67"/>
      <c r="RUJ50" s="67"/>
      <c r="RUK50" s="67"/>
      <c r="RUL50" s="67"/>
      <c r="RUM50" s="67"/>
      <c r="RUN50" s="67"/>
      <c r="RUO50" s="67"/>
      <c r="RUP50" s="67"/>
      <c r="RUQ50" s="67"/>
      <c r="RUR50" s="67"/>
      <c r="RUS50" s="67"/>
      <c r="RUT50" s="67"/>
      <c r="RUU50" s="67"/>
      <c r="RUV50" s="67"/>
      <c r="RUW50" s="67"/>
      <c r="RUX50" s="67"/>
      <c r="RUY50" s="67"/>
      <c r="RUZ50" s="67"/>
      <c r="RVA50" s="67"/>
      <c r="RVB50" s="67"/>
      <c r="RVC50" s="67"/>
      <c r="RVD50" s="67"/>
      <c r="RVE50" s="67"/>
      <c r="RVF50" s="67"/>
      <c r="RVG50" s="67"/>
      <c r="RVH50" s="67"/>
      <c r="RVI50" s="67"/>
      <c r="RVJ50" s="67"/>
      <c r="RVK50" s="67"/>
      <c r="RVL50" s="67"/>
      <c r="RVM50" s="67"/>
      <c r="RVN50" s="67"/>
      <c r="RVO50" s="67"/>
      <c r="RVP50" s="67"/>
      <c r="RVQ50" s="67"/>
      <c r="RVR50" s="67"/>
      <c r="RVS50" s="67"/>
      <c r="RVT50" s="67"/>
      <c r="RVU50" s="67"/>
      <c r="RVV50" s="67"/>
      <c r="RVW50" s="67"/>
      <c r="RVX50" s="67"/>
      <c r="RVY50" s="67"/>
      <c r="RVZ50" s="67"/>
      <c r="RWA50" s="67"/>
      <c r="RWB50" s="67"/>
      <c r="RWC50" s="67"/>
      <c r="RWD50" s="67"/>
      <c r="RWE50" s="67"/>
      <c r="RWF50" s="67"/>
      <c r="RWG50" s="67"/>
      <c r="RWH50" s="67"/>
      <c r="RWI50" s="67"/>
      <c r="RWJ50" s="67"/>
      <c r="RWK50" s="67"/>
      <c r="RWL50" s="67"/>
      <c r="RWM50" s="67"/>
      <c r="RWN50" s="67"/>
      <c r="RWO50" s="67"/>
      <c r="RWP50" s="67"/>
      <c r="RWQ50" s="67"/>
      <c r="RWR50" s="67"/>
      <c r="RWS50" s="67"/>
      <c r="RWT50" s="67"/>
      <c r="RWU50" s="67"/>
      <c r="RWV50" s="67"/>
      <c r="RWW50" s="67"/>
      <c r="RWX50" s="67"/>
      <c r="RWY50" s="67"/>
      <c r="RWZ50" s="67"/>
      <c r="RXA50" s="67"/>
      <c r="RXB50" s="67"/>
      <c r="RXC50" s="67"/>
      <c r="RXD50" s="67"/>
      <c r="RXE50" s="67"/>
      <c r="RXF50" s="67"/>
      <c r="RXG50" s="67"/>
      <c r="RXH50" s="67"/>
      <c r="RXI50" s="67"/>
      <c r="RXJ50" s="67"/>
      <c r="RXK50" s="67"/>
      <c r="RXL50" s="67"/>
      <c r="RXM50" s="67"/>
      <c r="RXN50" s="67"/>
      <c r="RXO50" s="67"/>
      <c r="RXP50" s="67"/>
      <c r="RXQ50" s="67"/>
      <c r="RXR50" s="67"/>
      <c r="RXS50" s="67"/>
      <c r="RXT50" s="67"/>
      <c r="RXU50" s="67"/>
      <c r="RXV50" s="67"/>
      <c r="RXW50" s="67"/>
      <c r="RXX50" s="67"/>
      <c r="RXY50" s="67"/>
      <c r="RXZ50" s="67"/>
      <c r="RYA50" s="67"/>
      <c r="RYB50" s="67"/>
      <c r="RYC50" s="67"/>
      <c r="RYD50" s="67"/>
      <c r="RYE50" s="67"/>
      <c r="RYF50" s="67"/>
      <c r="RYG50" s="67"/>
      <c r="RYH50" s="67"/>
      <c r="RYI50" s="67"/>
      <c r="RYJ50" s="67"/>
      <c r="RYK50" s="67"/>
      <c r="RYL50" s="67"/>
      <c r="RYM50" s="67"/>
      <c r="RYN50" s="67"/>
      <c r="RYO50" s="67"/>
      <c r="RYP50" s="67"/>
      <c r="RYQ50" s="67"/>
      <c r="RYR50" s="67"/>
      <c r="RYS50" s="67"/>
      <c r="RYT50" s="67"/>
      <c r="RYU50" s="67"/>
      <c r="RYV50" s="67"/>
      <c r="RYW50" s="67"/>
      <c r="RYX50" s="67"/>
      <c r="RYY50" s="67"/>
      <c r="RYZ50" s="67"/>
      <c r="RZA50" s="67"/>
      <c r="RZB50" s="67"/>
      <c r="RZC50" s="67"/>
      <c r="RZD50" s="67"/>
      <c r="RZE50" s="67"/>
      <c r="RZF50" s="67"/>
      <c r="RZG50" s="67"/>
      <c r="RZH50" s="67"/>
      <c r="RZI50" s="67"/>
      <c r="RZJ50" s="67"/>
      <c r="RZK50" s="67"/>
      <c r="RZL50" s="67"/>
      <c r="RZM50" s="67"/>
      <c r="RZN50" s="67"/>
      <c r="RZO50" s="67"/>
      <c r="RZP50" s="67"/>
      <c r="RZQ50" s="67"/>
      <c r="RZR50" s="67"/>
      <c r="RZS50" s="67"/>
      <c r="RZT50" s="67"/>
      <c r="RZU50" s="67"/>
      <c r="RZV50" s="67"/>
      <c r="RZW50" s="67"/>
      <c r="RZX50" s="67"/>
      <c r="RZY50" s="67"/>
      <c r="RZZ50" s="67"/>
      <c r="SAA50" s="67"/>
      <c r="SAB50" s="67"/>
      <c r="SAC50" s="67"/>
      <c r="SAD50" s="67"/>
      <c r="SAE50" s="67"/>
      <c r="SAF50" s="67"/>
      <c r="SAG50" s="67"/>
      <c r="SAH50" s="67"/>
      <c r="SAI50" s="67"/>
      <c r="SAJ50" s="67"/>
      <c r="SAK50" s="67"/>
      <c r="SAL50" s="67"/>
      <c r="SAM50" s="67"/>
      <c r="SAN50" s="67"/>
      <c r="SAO50" s="67"/>
      <c r="SAP50" s="67"/>
      <c r="SAQ50" s="67"/>
      <c r="SAR50" s="67"/>
      <c r="SAS50" s="67"/>
      <c r="SAT50" s="67"/>
      <c r="SAU50" s="67"/>
      <c r="SAV50" s="67"/>
      <c r="SAW50" s="67"/>
      <c r="SAX50" s="67"/>
      <c r="SAY50" s="67"/>
      <c r="SAZ50" s="67"/>
      <c r="SBA50" s="67"/>
      <c r="SBB50" s="67"/>
      <c r="SBC50" s="67"/>
      <c r="SBD50" s="67"/>
      <c r="SBE50" s="67"/>
      <c r="SBF50" s="67"/>
      <c r="SBG50" s="67"/>
      <c r="SBH50" s="67"/>
      <c r="SBI50" s="67"/>
      <c r="SBJ50" s="67"/>
      <c r="SBK50" s="67"/>
      <c r="SBL50" s="67"/>
      <c r="SBM50" s="67"/>
      <c r="SBN50" s="67"/>
      <c r="SBO50" s="67"/>
      <c r="SBP50" s="67"/>
      <c r="SBQ50" s="67"/>
      <c r="SBR50" s="67"/>
      <c r="SBS50" s="67"/>
      <c r="SBT50" s="67"/>
      <c r="SBU50" s="67"/>
      <c r="SBV50" s="67"/>
      <c r="SBW50" s="67"/>
      <c r="SBX50" s="67"/>
      <c r="SBY50" s="67"/>
      <c r="SBZ50" s="67"/>
      <c r="SCA50" s="67"/>
      <c r="SCB50" s="67"/>
      <c r="SCC50" s="67"/>
      <c r="SCD50" s="67"/>
      <c r="SCE50" s="67"/>
      <c r="SCF50" s="67"/>
      <c r="SCG50" s="67"/>
      <c r="SCH50" s="67"/>
      <c r="SCI50" s="67"/>
      <c r="SCJ50" s="67"/>
      <c r="SCK50" s="67"/>
      <c r="SCL50" s="67"/>
      <c r="SCM50" s="67"/>
      <c r="SCN50" s="67"/>
      <c r="SCO50" s="67"/>
      <c r="SCP50" s="67"/>
      <c r="SCQ50" s="67"/>
      <c r="SCR50" s="67"/>
      <c r="SCS50" s="67"/>
      <c r="SCT50" s="67"/>
      <c r="SCU50" s="67"/>
      <c r="SCV50" s="67"/>
      <c r="SCW50" s="67"/>
      <c r="SCX50" s="67"/>
      <c r="SCY50" s="67"/>
      <c r="SCZ50" s="67"/>
      <c r="SDA50" s="67"/>
      <c r="SDB50" s="67"/>
      <c r="SDC50" s="67"/>
      <c r="SDD50" s="67"/>
      <c r="SDE50" s="67"/>
      <c r="SDF50" s="67"/>
      <c r="SDG50" s="67"/>
      <c r="SDH50" s="67"/>
      <c r="SDI50" s="67"/>
      <c r="SDJ50" s="67"/>
      <c r="SDK50" s="67"/>
      <c r="SDL50" s="67"/>
      <c r="SDM50" s="67"/>
      <c r="SDN50" s="67"/>
      <c r="SDO50" s="67"/>
      <c r="SDP50" s="67"/>
      <c r="SDQ50" s="67"/>
      <c r="SDR50" s="67"/>
      <c r="SDS50" s="67"/>
      <c r="SDT50" s="67"/>
      <c r="SDU50" s="67"/>
      <c r="SDV50" s="67"/>
      <c r="SDW50" s="67"/>
      <c r="SDX50" s="67"/>
      <c r="SDY50" s="67"/>
      <c r="SDZ50" s="67"/>
      <c r="SEA50" s="67"/>
      <c r="SEB50" s="67"/>
      <c r="SEC50" s="67"/>
      <c r="SED50" s="67"/>
      <c r="SEE50" s="67"/>
      <c r="SEF50" s="67"/>
      <c r="SEG50" s="67"/>
      <c r="SEH50" s="67"/>
      <c r="SEI50" s="67"/>
      <c r="SEJ50" s="67"/>
      <c r="SEK50" s="67"/>
      <c r="SEL50" s="67"/>
      <c r="SEM50" s="67"/>
      <c r="SEN50" s="67"/>
      <c r="SEO50" s="67"/>
      <c r="SEP50" s="67"/>
      <c r="SEQ50" s="67"/>
      <c r="SER50" s="67"/>
      <c r="SES50" s="67"/>
      <c r="SET50" s="67"/>
      <c r="SEU50" s="67"/>
      <c r="SEV50" s="67"/>
      <c r="SEW50" s="67"/>
      <c r="SEX50" s="67"/>
      <c r="SEY50" s="67"/>
      <c r="SEZ50" s="67"/>
      <c r="SFA50" s="67"/>
      <c r="SFB50" s="67"/>
      <c r="SFC50" s="67"/>
      <c r="SFD50" s="67"/>
      <c r="SFE50" s="67"/>
      <c r="SFF50" s="67"/>
      <c r="SFG50" s="67"/>
      <c r="SFH50" s="67"/>
      <c r="SFI50" s="67"/>
      <c r="SFJ50" s="67"/>
      <c r="SFK50" s="67"/>
      <c r="SFL50" s="67"/>
      <c r="SFM50" s="67"/>
      <c r="SFN50" s="67"/>
      <c r="SFO50" s="67"/>
      <c r="SFP50" s="67"/>
      <c r="SFQ50" s="67"/>
      <c r="SFR50" s="67"/>
      <c r="SFS50" s="67"/>
      <c r="SFT50" s="67"/>
      <c r="SFU50" s="67"/>
      <c r="SFV50" s="67"/>
      <c r="SFW50" s="67"/>
      <c r="SFX50" s="67"/>
      <c r="SFY50" s="67"/>
      <c r="SFZ50" s="67"/>
      <c r="SGA50" s="67"/>
      <c r="SGB50" s="67"/>
      <c r="SGC50" s="67"/>
      <c r="SGD50" s="67"/>
      <c r="SGE50" s="67"/>
      <c r="SGF50" s="67"/>
      <c r="SGG50" s="67"/>
      <c r="SGH50" s="67"/>
      <c r="SGI50" s="67"/>
      <c r="SGJ50" s="67"/>
      <c r="SGK50" s="67"/>
      <c r="SGL50" s="67"/>
      <c r="SGM50" s="67"/>
      <c r="SGN50" s="67"/>
      <c r="SGO50" s="67"/>
      <c r="SGP50" s="67"/>
      <c r="SGQ50" s="67"/>
      <c r="SGR50" s="67"/>
      <c r="SGS50" s="67"/>
      <c r="SGT50" s="67"/>
      <c r="SGU50" s="67"/>
      <c r="SGV50" s="67"/>
      <c r="SGW50" s="67"/>
      <c r="SGX50" s="67"/>
      <c r="SGY50" s="67"/>
      <c r="SGZ50" s="67"/>
      <c r="SHA50" s="67"/>
      <c r="SHB50" s="67"/>
      <c r="SHC50" s="67"/>
      <c r="SHD50" s="67"/>
      <c r="SHE50" s="67"/>
      <c r="SHF50" s="67"/>
      <c r="SHG50" s="67"/>
      <c r="SHH50" s="67"/>
      <c r="SHI50" s="67"/>
      <c r="SHJ50" s="67"/>
      <c r="SHK50" s="67"/>
      <c r="SHL50" s="67"/>
      <c r="SHM50" s="67"/>
      <c r="SHN50" s="67"/>
      <c r="SHO50" s="67"/>
      <c r="SHP50" s="67"/>
      <c r="SHQ50" s="67"/>
      <c r="SHR50" s="67"/>
      <c r="SHS50" s="67"/>
      <c r="SHT50" s="67"/>
      <c r="SHU50" s="67"/>
      <c r="SHV50" s="67"/>
      <c r="SHW50" s="67"/>
      <c r="SHX50" s="67"/>
      <c r="SHY50" s="67"/>
      <c r="SHZ50" s="67"/>
      <c r="SIA50" s="67"/>
      <c r="SIB50" s="67"/>
      <c r="SIC50" s="67"/>
      <c r="SID50" s="67"/>
      <c r="SIE50" s="67"/>
      <c r="SIF50" s="67"/>
      <c r="SIG50" s="67"/>
      <c r="SIH50" s="67"/>
      <c r="SII50" s="67"/>
      <c r="SIJ50" s="67"/>
      <c r="SIK50" s="67"/>
      <c r="SIL50" s="67"/>
      <c r="SIM50" s="67"/>
      <c r="SIN50" s="67"/>
      <c r="SIO50" s="67"/>
      <c r="SIP50" s="67"/>
      <c r="SIQ50" s="67"/>
      <c r="SIR50" s="67"/>
      <c r="SIS50" s="67"/>
      <c r="SIT50" s="67"/>
      <c r="SIU50" s="67"/>
      <c r="SIV50" s="67"/>
      <c r="SIW50" s="67"/>
      <c r="SIX50" s="67"/>
      <c r="SIY50" s="67"/>
      <c r="SIZ50" s="67"/>
      <c r="SJA50" s="67"/>
      <c r="SJB50" s="67"/>
      <c r="SJC50" s="67"/>
      <c r="SJD50" s="67"/>
      <c r="SJE50" s="67"/>
      <c r="SJF50" s="67"/>
      <c r="SJG50" s="67"/>
      <c r="SJH50" s="67"/>
      <c r="SJI50" s="67"/>
      <c r="SJJ50" s="67"/>
      <c r="SJK50" s="67"/>
      <c r="SJL50" s="67"/>
      <c r="SJM50" s="67"/>
      <c r="SJN50" s="67"/>
      <c r="SJO50" s="67"/>
      <c r="SJP50" s="67"/>
      <c r="SJQ50" s="67"/>
      <c r="SJR50" s="67"/>
      <c r="SJS50" s="67"/>
      <c r="SJT50" s="67"/>
      <c r="SJU50" s="67"/>
      <c r="SJV50" s="67"/>
      <c r="SJW50" s="67"/>
      <c r="SJX50" s="67"/>
      <c r="SJY50" s="67"/>
      <c r="SJZ50" s="67"/>
      <c r="SKA50" s="67"/>
      <c r="SKB50" s="67"/>
      <c r="SKC50" s="67"/>
      <c r="SKD50" s="67"/>
      <c r="SKE50" s="67"/>
      <c r="SKF50" s="67"/>
      <c r="SKG50" s="67"/>
      <c r="SKH50" s="67"/>
      <c r="SKI50" s="67"/>
      <c r="SKJ50" s="67"/>
      <c r="SKK50" s="67"/>
      <c r="SKL50" s="67"/>
      <c r="SKM50" s="67"/>
      <c r="SKN50" s="67"/>
      <c r="SKO50" s="67"/>
      <c r="SKP50" s="67"/>
      <c r="SKQ50" s="67"/>
      <c r="SKR50" s="67"/>
      <c r="SKS50" s="67"/>
      <c r="SKT50" s="67"/>
      <c r="SKU50" s="67"/>
      <c r="SKV50" s="67"/>
      <c r="SKW50" s="67"/>
      <c r="SKX50" s="67"/>
      <c r="SKY50" s="67"/>
      <c r="SKZ50" s="67"/>
      <c r="SLA50" s="67"/>
      <c r="SLB50" s="67"/>
      <c r="SLC50" s="67"/>
      <c r="SLD50" s="67"/>
      <c r="SLE50" s="67"/>
      <c r="SLF50" s="67"/>
      <c r="SLG50" s="67"/>
      <c r="SLH50" s="67"/>
      <c r="SLI50" s="67"/>
      <c r="SLJ50" s="67"/>
      <c r="SLK50" s="67"/>
      <c r="SLL50" s="67"/>
      <c r="SLM50" s="67"/>
      <c r="SLN50" s="67"/>
      <c r="SLO50" s="67"/>
      <c r="SLP50" s="67"/>
      <c r="SLQ50" s="67"/>
      <c r="SLR50" s="67"/>
      <c r="SLS50" s="67"/>
      <c r="SLT50" s="67"/>
      <c r="SLU50" s="67"/>
      <c r="SLV50" s="67"/>
      <c r="SLW50" s="67"/>
      <c r="SLX50" s="67"/>
      <c r="SLY50" s="67"/>
      <c r="SLZ50" s="67"/>
      <c r="SMA50" s="67"/>
      <c r="SMB50" s="67"/>
      <c r="SMC50" s="67"/>
      <c r="SMD50" s="67"/>
      <c r="SME50" s="67"/>
      <c r="SMF50" s="67"/>
      <c r="SMG50" s="67"/>
      <c r="SMH50" s="67"/>
      <c r="SMI50" s="67"/>
      <c r="SMJ50" s="67"/>
      <c r="SMK50" s="67"/>
      <c r="SML50" s="67"/>
      <c r="SMM50" s="67"/>
      <c r="SMN50" s="67"/>
      <c r="SMO50" s="67"/>
      <c r="SMP50" s="67"/>
      <c r="SMQ50" s="67"/>
      <c r="SMR50" s="67"/>
      <c r="SMS50" s="67"/>
      <c r="SMT50" s="67"/>
      <c r="SMU50" s="67"/>
      <c r="SMV50" s="67"/>
      <c r="SMW50" s="67"/>
      <c r="SMX50" s="67"/>
      <c r="SMY50" s="67"/>
      <c r="SMZ50" s="67"/>
      <c r="SNA50" s="67"/>
      <c r="SNB50" s="67"/>
      <c r="SNC50" s="67"/>
      <c r="SND50" s="67"/>
      <c r="SNE50" s="67"/>
      <c r="SNF50" s="67"/>
      <c r="SNG50" s="67"/>
      <c r="SNH50" s="67"/>
      <c r="SNI50" s="67"/>
      <c r="SNJ50" s="67"/>
      <c r="SNK50" s="67"/>
      <c r="SNL50" s="67"/>
      <c r="SNM50" s="67"/>
      <c r="SNN50" s="67"/>
      <c r="SNO50" s="67"/>
      <c r="SNP50" s="67"/>
      <c r="SNQ50" s="67"/>
      <c r="SNR50" s="67"/>
      <c r="SNS50" s="67"/>
      <c r="SNT50" s="67"/>
      <c r="SNU50" s="67"/>
      <c r="SNV50" s="67"/>
      <c r="SNW50" s="67"/>
      <c r="SNX50" s="67"/>
      <c r="SNY50" s="67"/>
      <c r="SNZ50" s="67"/>
      <c r="SOA50" s="67"/>
      <c r="SOB50" s="67"/>
      <c r="SOC50" s="67"/>
      <c r="SOD50" s="67"/>
      <c r="SOE50" s="67"/>
      <c r="SOF50" s="67"/>
      <c r="SOG50" s="67"/>
      <c r="SOH50" s="67"/>
      <c r="SOI50" s="67"/>
      <c r="SOJ50" s="67"/>
      <c r="SOK50" s="67"/>
      <c r="SOL50" s="67"/>
      <c r="SOM50" s="67"/>
      <c r="SON50" s="67"/>
      <c r="SOO50" s="67"/>
      <c r="SOP50" s="67"/>
      <c r="SOQ50" s="67"/>
      <c r="SOR50" s="67"/>
      <c r="SOS50" s="67"/>
      <c r="SOT50" s="67"/>
      <c r="SOU50" s="67"/>
      <c r="SOV50" s="67"/>
      <c r="SOW50" s="67"/>
      <c r="SOX50" s="67"/>
      <c r="SOY50" s="67"/>
      <c r="SOZ50" s="67"/>
      <c r="SPA50" s="67"/>
      <c r="SPB50" s="67"/>
      <c r="SPC50" s="67"/>
      <c r="SPD50" s="67"/>
      <c r="SPE50" s="67"/>
      <c r="SPF50" s="67"/>
      <c r="SPG50" s="67"/>
      <c r="SPH50" s="67"/>
      <c r="SPI50" s="67"/>
      <c r="SPJ50" s="67"/>
      <c r="SPK50" s="67"/>
      <c r="SPL50" s="67"/>
      <c r="SPM50" s="67"/>
      <c r="SPN50" s="67"/>
      <c r="SPO50" s="67"/>
      <c r="SPP50" s="67"/>
      <c r="SPQ50" s="67"/>
      <c r="SPR50" s="67"/>
      <c r="SPS50" s="67"/>
      <c r="SPT50" s="67"/>
      <c r="SPU50" s="67"/>
      <c r="SPV50" s="67"/>
      <c r="SPW50" s="67"/>
      <c r="SPX50" s="67"/>
      <c r="SPY50" s="67"/>
      <c r="SPZ50" s="67"/>
      <c r="SQA50" s="67"/>
      <c r="SQB50" s="67"/>
      <c r="SQC50" s="67"/>
      <c r="SQD50" s="67"/>
      <c r="SQE50" s="67"/>
      <c r="SQF50" s="67"/>
      <c r="SQG50" s="67"/>
      <c r="SQH50" s="67"/>
      <c r="SQI50" s="67"/>
      <c r="SQJ50" s="67"/>
      <c r="SQK50" s="67"/>
      <c r="SQL50" s="67"/>
      <c r="SQM50" s="67"/>
      <c r="SQN50" s="67"/>
      <c r="SQO50" s="67"/>
      <c r="SQP50" s="67"/>
      <c r="SQQ50" s="67"/>
      <c r="SQR50" s="67"/>
      <c r="SQS50" s="67"/>
      <c r="SQT50" s="67"/>
      <c r="SQU50" s="67"/>
      <c r="SQV50" s="67"/>
      <c r="SQW50" s="67"/>
      <c r="SQX50" s="67"/>
      <c r="SQY50" s="67"/>
      <c r="SQZ50" s="67"/>
      <c r="SRA50" s="67"/>
      <c r="SRB50" s="67"/>
      <c r="SRC50" s="67"/>
      <c r="SRD50" s="67"/>
      <c r="SRE50" s="67"/>
      <c r="SRF50" s="67"/>
      <c r="SRG50" s="67"/>
      <c r="SRH50" s="67"/>
      <c r="SRI50" s="67"/>
      <c r="SRJ50" s="67"/>
      <c r="SRK50" s="67"/>
      <c r="SRL50" s="67"/>
      <c r="SRM50" s="67"/>
      <c r="SRN50" s="67"/>
      <c r="SRO50" s="67"/>
      <c r="SRP50" s="67"/>
      <c r="SRQ50" s="67"/>
      <c r="SRR50" s="67"/>
      <c r="SRS50" s="67"/>
      <c r="SRT50" s="67"/>
      <c r="SRU50" s="67"/>
      <c r="SRV50" s="67"/>
      <c r="SRW50" s="67"/>
      <c r="SRX50" s="67"/>
      <c r="SRY50" s="67"/>
      <c r="SRZ50" s="67"/>
      <c r="SSA50" s="67"/>
      <c r="SSB50" s="67"/>
      <c r="SSC50" s="67"/>
      <c r="SSD50" s="67"/>
      <c r="SSE50" s="67"/>
      <c r="SSF50" s="67"/>
      <c r="SSG50" s="67"/>
      <c r="SSH50" s="67"/>
      <c r="SSI50" s="67"/>
      <c r="SSJ50" s="67"/>
      <c r="SSK50" s="67"/>
      <c r="SSL50" s="67"/>
      <c r="SSM50" s="67"/>
      <c r="SSN50" s="67"/>
      <c r="SSO50" s="67"/>
      <c r="SSP50" s="67"/>
      <c r="SSQ50" s="67"/>
      <c r="SSR50" s="67"/>
      <c r="SSS50" s="67"/>
      <c r="SST50" s="67"/>
      <c r="SSU50" s="67"/>
      <c r="SSV50" s="67"/>
      <c r="SSW50" s="67"/>
      <c r="SSX50" s="67"/>
      <c r="SSY50" s="67"/>
      <c r="SSZ50" s="67"/>
      <c r="STA50" s="67"/>
      <c r="STB50" s="67"/>
      <c r="STC50" s="67"/>
      <c r="STD50" s="67"/>
      <c r="STE50" s="67"/>
      <c r="STF50" s="67"/>
      <c r="STG50" s="67"/>
      <c r="STH50" s="67"/>
      <c r="STI50" s="67"/>
      <c r="STJ50" s="67"/>
      <c r="STK50" s="67"/>
      <c r="STL50" s="67"/>
      <c r="STM50" s="67"/>
      <c r="STN50" s="67"/>
      <c r="STO50" s="67"/>
      <c r="STP50" s="67"/>
      <c r="STQ50" s="67"/>
      <c r="STR50" s="67"/>
      <c r="STS50" s="67"/>
      <c r="STT50" s="67"/>
      <c r="STU50" s="67"/>
      <c r="STV50" s="67"/>
      <c r="STW50" s="67"/>
      <c r="STX50" s="67"/>
      <c r="STY50" s="67"/>
      <c r="STZ50" s="67"/>
      <c r="SUA50" s="67"/>
      <c r="SUB50" s="67"/>
      <c r="SUC50" s="67"/>
      <c r="SUD50" s="67"/>
      <c r="SUE50" s="67"/>
      <c r="SUF50" s="67"/>
      <c r="SUG50" s="67"/>
      <c r="SUH50" s="67"/>
      <c r="SUI50" s="67"/>
      <c r="SUJ50" s="67"/>
      <c r="SUK50" s="67"/>
      <c r="SUL50" s="67"/>
      <c r="SUM50" s="67"/>
      <c r="SUN50" s="67"/>
      <c r="SUO50" s="67"/>
      <c r="SUP50" s="67"/>
      <c r="SUQ50" s="67"/>
      <c r="SUR50" s="67"/>
      <c r="SUS50" s="67"/>
      <c r="SUT50" s="67"/>
      <c r="SUU50" s="67"/>
      <c r="SUV50" s="67"/>
      <c r="SUW50" s="67"/>
      <c r="SUX50" s="67"/>
      <c r="SUY50" s="67"/>
      <c r="SUZ50" s="67"/>
      <c r="SVA50" s="67"/>
      <c r="SVB50" s="67"/>
      <c r="SVC50" s="67"/>
      <c r="SVD50" s="67"/>
      <c r="SVE50" s="67"/>
      <c r="SVF50" s="67"/>
      <c r="SVG50" s="67"/>
      <c r="SVH50" s="67"/>
      <c r="SVI50" s="67"/>
      <c r="SVJ50" s="67"/>
      <c r="SVK50" s="67"/>
      <c r="SVL50" s="67"/>
      <c r="SVM50" s="67"/>
      <c r="SVN50" s="67"/>
      <c r="SVO50" s="67"/>
      <c r="SVP50" s="67"/>
      <c r="SVQ50" s="67"/>
      <c r="SVR50" s="67"/>
      <c r="SVS50" s="67"/>
      <c r="SVT50" s="67"/>
      <c r="SVU50" s="67"/>
      <c r="SVV50" s="67"/>
      <c r="SVW50" s="67"/>
      <c r="SVX50" s="67"/>
      <c r="SVY50" s="67"/>
      <c r="SVZ50" s="67"/>
      <c r="SWA50" s="67"/>
      <c r="SWB50" s="67"/>
      <c r="SWC50" s="67"/>
      <c r="SWD50" s="67"/>
      <c r="SWE50" s="67"/>
      <c r="SWF50" s="67"/>
      <c r="SWG50" s="67"/>
      <c r="SWH50" s="67"/>
      <c r="SWI50" s="67"/>
      <c r="SWJ50" s="67"/>
      <c r="SWK50" s="67"/>
      <c r="SWL50" s="67"/>
      <c r="SWM50" s="67"/>
      <c r="SWN50" s="67"/>
      <c r="SWO50" s="67"/>
      <c r="SWP50" s="67"/>
      <c r="SWQ50" s="67"/>
      <c r="SWR50" s="67"/>
      <c r="SWS50" s="67"/>
      <c r="SWT50" s="67"/>
      <c r="SWU50" s="67"/>
      <c r="SWV50" s="67"/>
      <c r="SWW50" s="67"/>
      <c r="SWX50" s="67"/>
      <c r="SWY50" s="67"/>
      <c r="SWZ50" s="67"/>
      <c r="SXA50" s="67"/>
      <c r="SXB50" s="67"/>
      <c r="SXC50" s="67"/>
      <c r="SXD50" s="67"/>
      <c r="SXE50" s="67"/>
      <c r="SXF50" s="67"/>
      <c r="SXG50" s="67"/>
      <c r="SXH50" s="67"/>
      <c r="SXI50" s="67"/>
      <c r="SXJ50" s="67"/>
      <c r="SXK50" s="67"/>
      <c r="SXL50" s="67"/>
      <c r="SXM50" s="67"/>
      <c r="SXN50" s="67"/>
      <c r="SXO50" s="67"/>
      <c r="SXP50" s="67"/>
      <c r="SXQ50" s="67"/>
      <c r="SXR50" s="67"/>
      <c r="SXS50" s="67"/>
      <c r="SXT50" s="67"/>
      <c r="SXU50" s="67"/>
      <c r="SXV50" s="67"/>
      <c r="SXW50" s="67"/>
      <c r="SXX50" s="67"/>
      <c r="SXY50" s="67"/>
      <c r="SXZ50" s="67"/>
      <c r="SYA50" s="67"/>
      <c r="SYB50" s="67"/>
      <c r="SYC50" s="67"/>
      <c r="SYD50" s="67"/>
      <c r="SYE50" s="67"/>
      <c r="SYF50" s="67"/>
      <c r="SYG50" s="67"/>
      <c r="SYH50" s="67"/>
      <c r="SYI50" s="67"/>
      <c r="SYJ50" s="67"/>
      <c r="SYK50" s="67"/>
      <c r="SYL50" s="67"/>
      <c r="SYM50" s="67"/>
      <c r="SYN50" s="67"/>
      <c r="SYO50" s="67"/>
      <c r="SYP50" s="67"/>
      <c r="SYQ50" s="67"/>
      <c r="SYR50" s="67"/>
      <c r="SYS50" s="67"/>
      <c r="SYT50" s="67"/>
      <c r="SYU50" s="67"/>
      <c r="SYV50" s="67"/>
      <c r="SYW50" s="67"/>
      <c r="SYX50" s="67"/>
      <c r="SYY50" s="67"/>
      <c r="SYZ50" s="67"/>
      <c r="SZA50" s="67"/>
      <c r="SZB50" s="67"/>
      <c r="SZC50" s="67"/>
      <c r="SZD50" s="67"/>
      <c r="SZE50" s="67"/>
      <c r="SZF50" s="67"/>
      <c r="SZG50" s="67"/>
      <c r="SZH50" s="67"/>
      <c r="SZI50" s="67"/>
      <c r="SZJ50" s="67"/>
      <c r="SZK50" s="67"/>
      <c r="SZL50" s="67"/>
      <c r="SZM50" s="67"/>
      <c r="SZN50" s="67"/>
      <c r="SZO50" s="67"/>
      <c r="SZP50" s="67"/>
      <c r="SZQ50" s="67"/>
      <c r="SZR50" s="67"/>
      <c r="SZS50" s="67"/>
      <c r="SZT50" s="67"/>
      <c r="SZU50" s="67"/>
      <c r="SZV50" s="67"/>
      <c r="SZW50" s="67"/>
      <c r="SZX50" s="67"/>
      <c r="SZY50" s="67"/>
      <c r="SZZ50" s="67"/>
      <c r="TAA50" s="67"/>
      <c r="TAB50" s="67"/>
      <c r="TAC50" s="67"/>
      <c r="TAD50" s="67"/>
      <c r="TAE50" s="67"/>
      <c r="TAF50" s="67"/>
      <c r="TAG50" s="67"/>
      <c r="TAH50" s="67"/>
      <c r="TAI50" s="67"/>
      <c r="TAJ50" s="67"/>
      <c r="TAK50" s="67"/>
      <c r="TAL50" s="67"/>
      <c r="TAM50" s="67"/>
      <c r="TAN50" s="67"/>
      <c r="TAO50" s="67"/>
      <c r="TAP50" s="67"/>
      <c r="TAQ50" s="67"/>
      <c r="TAR50" s="67"/>
      <c r="TAS50" s="67"/>
      <c r="TAT50" s="67"/>
      <c r="TAU50" s="67"/>
      <c r="TAV50" s="67"/>
      <c r="TAW50" s="67"/>
      <c r="TAX50" s="67"/>
      <c r="TAY50" s="67"/>
      <c r="TAZ50" s="67"/>
      <c r="TBA50" s="67"/>
      <c r="TBB50" s="67"/>
      <c r="TBC50" s="67"/>
      <c r="TBD50" s="67"/>
      <c r="TBE50" s="67"/>
      <c r="TBF50" s="67"/>
      <c r="TBG50" s="67"/>
      <c r="TBH50" s="67"/>
      <c r="TBI50" s="67"/>
      <c r="TBJ50" s="67"/>
      <c r="TBK50" s="67"/>
      <c r="TBL50" s="67"/>
      <c r="TBM50" s="67"/>
      <c r="TBN50" s="67"/>
      <c r="TBO50" s="67"/>
      <c r="TBP50" s="67"/>
      <c r="TBQ50" s="67"/>
      <c r="TBR50" s="67"/>
      <c r="TBS50" s="67"/>
      <c r="TBT50" s="67"/>
      <c r="TBU50" s="67"/>
      <c r="TBV50" s="67"/>
      <c r="TBW50" s="67"/>
      <c r="TBX50" s="67"/>
      <c r="TBY50" s="67"/>
      <c r="TBZ50" s="67"/>
      <c r="TCA50" s="67"/>
      <c r="TCB50" s="67"/>
      <c r="TCC50" s="67"/>
      <c r="TCD50" s="67"/>
      <c r="TCE50" s="67"/>
      <c r="TCF50" s="67"/>
      <c r="TCG50" s="67"/>
      <c r="TCH50" s="67"/>
      <c r="TCI50" s="67"/>
      <c r="TCJ50" s="67"/>
      <c r="TCK50" s="67"/>
      <c r="TCL50" s="67"/>
      <c r="TCM50" s="67"/>
      <c r="TCN50" s="67"/>
      <c r="TCO50" s="67"/>
      <c r="TCP50" s="67"/>
      <c r="TCQ50" s="67"/>
      <c r="TCR50" s="67"/>
      <c r="TCS50" s="67"/>
      <c r="TCT50" s="67"/>
      <c r="TCU50" s="67"/>
      <c r="TCV50" s="67"/>
      <c r="TCW50" s="67"/>
      <c r="TCX50" s="67"/>
      <c r="TCY50" s="67"/>
      <c r="TCZ50" s="67"/>
      <c r="TDA50" s="67"/>
      <c r="TDB50" s="67"/>
      <c r="TDC50" s="67"/>
      <c r="TDD50" s="67"/>
      <c r="TDE50" s="67"/>
      <c r="TDF50" s="67"/>
      <c r="TDG50" s="67"/>
      <c r="TDH50" s="67"/>
      <c r="TDI50" s="67"/>
      <c r="TDJ50" s="67"/>
      <c r="TDK50" s="67"/>
      <c r="TDL50" s="67"/>
      <c r="TDM50" s="67"/>
      <c r="TDN50" s="67"/>
      <c r="TDO50" s="67"/>
      <c r="TDP50" s="67"/>
      <c r="TDQ50" s="67"/>
      <c r="TDR50" s="67"/>
      <c r="TDS50" s="67"/>
      <c r="TDT50" s="67"/>
      <c r="TDU50" s="67"/>
      <c r="TDV50" s="67"/>
      <c r="TDW50" s="67"/>
      <c r="TDX50" s="67"/>
      <c r="TDY50" s="67"/>
      <c r="TDZ50" s="67"/>
      <c r="TEA50" s="67"/>
      <c r="TEB50" s="67"/>
      <c r="TEC50" s="67"/>
      <c r="TED50" s="67"/>
      <c r="TEE50" s="67"/>
      <c r="TEF50" s="67"/>
      <c r="TEG50" s="67"/>
      <c r="TEH50" s="67"/>
      <c r="TEI50" s="67"/>
      <c r="TEJ50" s="67"/>
      <c r="TEK50" s="67"/>
      <c r="TEL50" s="67"/>
      <c r="TEM50" s="67"/>
      <c r="TEN50" s="67"/>
      <c r="TEO50" s="67"/>
      <c r="TEP50" s="67"/>
      <c r="TEQ50" s="67"/>
      <c r="TER50" s="67"/>
      <c r="TES50" s="67"/>
      <c r="TET50" s="67"/>
      <c r="TEU50" s="67"/>
      <c r="TEV50" s="67"/>
      <c r="TEW50" s="67"/>
      <c r="TEX50" s="67"/>
      <c r="TEY50" s="67"/>
      <c r="TEZ50" s="67"/>
      <c r="TFA50" s="67"/>
      <c r="TFB50" s="67"/>
      <c r="TFC50" s="67"/>
      <c r="TFD50" s="67"/>
      <c r="TFE50" s="67"/>
      <c r="TFF50" s="67"/>
      <c r="TFG50" s="67"/>
      <c r="TFH50" s="67"/>
      <c r="TFI50" s="67"/>
      <c r="TFJ50" s="67"/>
      <c r="TFK50" s="67"/>
      <c r="TFL50" s="67"/>
      <c r="TFM50" s="67"/>
      <c r="TFN50" s="67"/>
      <c r="TFO50" s="67"/>
      <c r="TFP50" s="67"/>
      <c r="TFQ50" s="67"/>
      <c r="TFR50" s="67"/>
      <c r="TFS50" s="67"/>
      <c r="TFT50" s="67"/>
      <c r="TFU50" s="67"/>
      <c r="TFV50" s="67"/>
      <c r="TFW50" s="67"/>
      <c r="TFX50" s="67"/>
      <c r="TFY50" s="67"/>
      <c r="TFZ50" s="67"/>
      <c r="TGA50" s="67"/>
      <c r="TGB50" s="67"/>
      <c r="TGC50" s="67"/>
      <c r="TGD50" s="67"/>
      <c r="TGE50" s="67"/>
      <c r="TGF50" s="67"/>
      <c r="TGG50" s="67"/>
      <c r="TGH50" s="67"/>
      <c r="TGI50" s="67"/>
      <c r="TGJ50" s="67"/>
      <c r="TGK50" s="67"/>
      <c r="TGL50" s="67"/>
      <c r="TGM50" s="67"/>
      <c r="TGN50" s="67"/>
      <c r="TGO50" s="67"/>
      <c r="TGP50" s="67"/>
      <c r="TGQ50" s="67"/>
      <c r="TGR50" s="67"/>
      <c r="TGS50" s="67"/>
      <c r="TGT50" s="67"/>
      <c r="TGU50" s="67"/>
      <c r="TGV50" s="67"/>
      <c r="TGW50" s="67"/>
      <c r="TGX50" s="67"/>
      <c r="TGY50" s="67"/>
      <c r="TGZ50" s="67"/>
      <c r="THA50" s="67"/>
      <c r="THB50" s="67"/>
      <c r="THC50" s="67"/>
      <c r="THD50" s="67"/>
      <c r="THE50" s="67"/>
      <c r="THF50" s="67"/>
      <c r="THG50" s="67"/>
      <c r="THH50" s="67"/>
      <c r="THI50" s="67"/>
      <c r="THJ50" s="67"/>
      <c r="THK50" s="67"/>
      <c r="THL50" s="67"/>
      <c r="THM50" s="67"/>
      <c r="THN50" s="67"/>
      <c r="THO50" s="67"/>
      <c r="THP50" s="67"/>
      <c r="THQ50" s="67"/>
      <c r="THR50" s="67"/>
      <c r="THS50" s="67"/>
      <c r="THT50" s="67"/>
      <c r="THU50" s="67"/>
      <c r="THV50" s="67"/>
      <c r="THW50" s="67"/>
      <c r="THX50" s="67"/>
      <c r="THY50" s="67"/>
      <c r="THZ50" s="67"/>
      <c r="TIA50" s="67"/>
      <c r="TIB50" s="67"/>
      <c r="TIC50" s="67"/>
      <c r="TID50" s="67"/>
      <c r="TIE50" s="67"/>
      <c r="TIF50" s="67"/>
      <c r="TIG50" s="67"/>
      <c r="TIH50" s="67"/>
      <c r="TII50" s="67"/>
      <c r="TIJ50" s="67"/>
      <c r="TIK50" s="67"/>
      <c r="TIL50" s="67"/>
      <c r="TIM50" s="67"/>
      <c r="TIN50" s="67"/>
      <c r="TIO50" s="67"/>
      <c r="TIP50" s="67"/>
      <c r="TIQ50" s="67"/>
      <c r="TIR50" s="67"/>
      <c r="TIS50" s="67"/>
      <c r="TIT50" s="67"/>
      <c r="TIU50" s="67"/>
      <c r="TIV50" s="67"/>
      <c r="TIW50" s="67"/>
      <c r="TIX50" s="67"/>
      <c r="TIY50" s="67"/>
      <c r="TIZ50" s="67"/>
      <c r="TJA50" s="67"/>
      <c r="TJB50" s="67"/>
      <c r="TJC50" s="67"/>
      <c r="TJD50" s="67"/>
      <c r="TJE50" s="67"/>
      <c r="TJF50" s="67"/>
      <c r="TJG50" s="67"/>
      <c r="TJH50" s="67"/>
      <c r="TJI50" s="67"/>
      <c r="TJJ50" s="67"/>
      <c r="TJK50" s="67"/>
      <c r="TJL50" s="67"/>
      <c r="TJM50" s="67"/>
      <c r="TJN50" s="67"/>
      <c r="TJO50" s="67"/>
      <c r="TJP50" s="67"/>
      <c r="TJQ50" s="67"/>
      <c r="TJR50" s="67"/>
      <c r="TJS50" s="67"/>
      <c r="TJT50" s="67"/>
      <c r="TJU50" s="67"/>
      <c r="TJV50" s="67"/>
      <c r="TJW50" s="67"/>
      <c r="TJX50" s="67"/>
      <c r="TJY50" s="67"/>
      <c r="TJZ50" s="67"/>
      <c r="TKA50" s="67"/>
      <c r="TKB50" s="67"/>
      <c r="TKC50" s="67"/>
      <c r="TKD50" s="67"/>
      <c r="TKE50" s="67"/>
      <c r="TKF50" s="67"/>
      <c r="TKG50" s="67"/>
      <c r="TKH50" s="67"/>
      <c r="TKI50" s="67"/>
      <c r="TKJ50" s="67"/>
      <c r="TKK50" s="67"/>
      <c r="TKL50" s="67"/>
      <c r="TKM50" s="67"/>
      <c r="TKN50" s="67"/>
      <c r="TKO50" s="67"/>
      <c r="TKP50" s="67"/>
      <c r="TKQ50" s="67"/>
      <c r="TKR50" s="67"/>
      <c r="TKS50" s="67"/>
      <c r="TKT50" s="67"/>
      <c r="TKU50" s="67"/>
      <c r="TKV50" s="67"/>
      <c r="TKW50" s="67"/>
      <c r="TKX50" s="67"/>
      <c r="TKY50" s="67"/>
      <c r="TKZ50" s="67"/>
      <c r="TLA50" s="67"/>
      <c r="TLB50" s="67"/>
      <c r="TLC50" s="67"/>
      <c r="TLD50" s="67"/>
      <c r="TLE50" s="67"/>
      <c r="TLF50" s="67"/>
      <c r="TLG50" s="67"/>
      <c r="TLH50" s="67"/>
      <c r="TLI50" s="67"/>
      <c r="TLJ50" s="67"/>
      <c r="TLK50" s="67"/>
      <c r="TLL50" s="67"/>
      <c r="TLM50" s="67"/>
      <c r="TLN50" s="67"/>
      <c r="TLO50" s="67"/>
      <c r="TLP50" s="67"/>
      <c r="TLQ50" s="67"/>
      <c r="TLR50" s="67"/>
      <c r="TLS50" s="67"/>
      <c r="TLT50" s="67"/>
      <c r="TLU50" s="67"/>
      <c r="TLV50" s="67"/>
      <c r="TLW50" s="67"/>
      <c r="TLX50" s="67"/>
      <c r="TLY50" s="67"/>
      <c r="TLZ50" s="67"/>
      <c r="TMA50" s="67"/>
      <c r="TMB50" s="67"/>
      <c r="TMC50" s="67"/>
      <c r="TMD50" s="67"/>
      <c r="TME50" s="67"/>
      <c r="TMF50" s="67"/>
      <c r="TMG50" s="67"/>
      <c r="TMH50" s="67"/>
      <c r="TMI50" s="67"/>
      <c r="TMJ50" s="67"/>
      <c r="TMK50" s="67"/>
      <c r="TML50" s="67"/>
      <c r="TMM50" s="67"/>
      <c r="TMN50" s="67"/>
      <c r="TMO50" s="67"/>
      <c r="TMP50" s="67"/>
      <c r="TMQ50" s="67"/>
      <c r="TMR50" s="67"/>
      <c r="TMS50" s="67"/>
      <c r="TMT50" s="67"/>
      <c r="TMU50" s="67"/>
      <c r="TMV50" s="67"/>
      <c r="TMW50" s="67"/>
      <c r="TMX50" s="67"/>
      <c r="TMY50" s="67"/>
      <c r="TMZ50" s="67"/>
      <c r="TNA50" s="67"/>
      <c r="TNB50" s="67"/>
      <c r="TNC50" s="67"/>
      <c r="TND50" s="67"/>
      <c r="TNE50" s="67"/>
      <c r="TNF50" s="67"/>
      <c r="TNG50" s="67"/>
      <c r="TNH50" s="67"/>
      <c r="TNI50" s="67"/>
      <c r="TNJ50" s="67"/>
      <c r="TNK50" s="67"/>
      <c r="TNL50" s="67"/>
      <c r="TNM50" s="67"/>
      <c r="TNN50" s="67"/>
      <c r="TNO50" s="67"/>
      <c r="TNP50" s="67"/>
      <c r="TNQ50" s="67"/>
      <c r="TNR50" s="67"/>
      <c r="TNS50" s="67"/>
      <c r="TNT50" s="67"/>
      <c r="TNU50" s="67"/>
      <c r="TNV50" s="67"/>
      <c r="TNW50" s="67"/>
      <c r="TNX50" s="67"/>
      <c r="TNY50" s="67"/>
      <c r="TNZ50" s="67"/>
      <c r="TOA50" s="67"/>
      <c r="TOB50" s="67"/>
      <c r="TOC50" s="67"/>
      <c r="TOD50" s="67"/>
      <c r="TOE50" s="67"/>
      <c r="TOF50" s="67"/>
      <c r="TOG50" s="67"/>
      <c r="TOH50" s="67"/>
      <c r="TOI50" s="67"/>
      <c r="TOJ50" s="67"/>
      <c r="TOK50" s="67"/>
      <c r="TOL50" s="67"/>
      <c r="TOM50" s="67"/>
      <c r="TON50" s="67"/>
      <c r="TOO50" s="67"/>
      <c r="TOP50" s="67"/>
      <c r="TOQ50" s="67"/>
      <c r="TOR50" s="67"/>
      <c r="TOS50" s="67"/>
      <c r="TOT50" s="67"/>
      <c r="TOU50" s="67"/>
      <c r="TOV50" s="67"/>
      <c r="TOW50" s="67"/>
      <c r="TOX50" s="67"/>
      <c r="TOY50" s="67"/>
      <c r="TOZ50" s="67"/>
      <c r="TPA50" s="67"/>
      <c r="TPB50" s="67"/>
      <c r="TPC50" s="67"/>
      <c r="TPD50" s="67"/>
      <c r="TPE50" s="67"/>
      <c r="TPF50" s="67"/>
      <c r="TPG50" s="67"/>
      <c r="TPH50" s="67"/>
      <c r="TPI50" s="67"/>
      <c r="TPJ50" s="67"/>
      <c r="TPK50" s="67"/>
      <c r="TPL50" s="67"/>
      <c r="TPM50" s="67"/>
      <c r="TPN50" s="67"/>
      <c r="TPO50" s="67"/>
      <c r="TPP50" s="67"/>
      <c r="TPQ50" s="67"/>
      <c r="TPR50" s="67"/>
      <c r="TPS50" s="67"/>
      <c r="TPT50" s="67"/>
      <c r="TPU50" s="67"/>
      <c r="TPV50" s="67"/>
      <c r="TPW50" s="67"/>
      <c r="TPX50" s="67"/>
      <c r="TPY50" s="67"/>
      <c r="TPZ50" s="67"/>
      <c r="TQA50" s="67"/>
      <c r="TQB50" s="67"/>
      <c r="TQC50" s="67"/>
      <c r="TQD50" s="67"/>
      <c r="TQE50" s="67"/>
      <c r="TQF50" s="67"/>
      <c r="TQG50" s="67"/>
      <c r="TQH50" s="67"/>
      <c r="TQI50" s="67"/>
      <c r="TQJ50" s="67"/>
      <c r="TQK50" s="67"/>
      <c r="TQL50" s="67"/>
      <c r="TQM50" s="67"/>
      <c r="TQN50" s="67"/>
      <c r="TQO50" s="67"/>
      <c r="TQP50" s="67"/>
      <c r="TQQ50" s="67"/>
      <c r="TQR50" s="67"/>
      <c r="TQS50" s="67"/>
      <c r="TQT50" s="67"/>
      <c r="TQU50" s="67"/>
      <c r="TQV50" s="67"/>
      <c r="TQW50" s="67"/>
      <c r="TQX50" s="67"/>
      <c r="TQY50" s="67"/>
      <c r="TQZ50" s="67"/>
      <c r="TRA50" s="67"/>
      <c r="TRB50" s="67"/>
      <c r="TRC50" s="67"/>
      <c r="TRD50" s="67"/>
      <c r="TRE50" s="67"/>
      <c r="TRF50" s="67"/>
      <c r="TRG50" s="67"/>
      <c r="TRH50" s="67"/>
      <c r="TRI50" s="67"/>
      <c r="TRJ50" s="67"/>
      <c r="TRK50" s="67"/>
      <c r="TRL50" s="67"/>
      <c r="TRM50" s="67"/>
      <c r="TRN50" s="67"/>
      <c r="TRO50" s="67"/>
      <c r="TRP50" s="67"/>
      <c r="TRQ50" s="67"/>
      <c r="TRR50" s="67"/>
      <c r="TRS50" s="67"/>
      <c r="TRT50" s="67"/>
      <c r="TRU50" s="67"/>
      <c r="TRV50" s="67"/>
      <c r="TRW50" s="67"/>
      <c r="TRX50" s="67"/>
      <c r="TRY50" s="67"/>
      <c r="TRZ50" s="67"/>
      <c r="TSA50" s="67"/>
      <c r="TSB50" s="67"/>
      <c r="TSC50" s="67"/>
      <c r="TSD50" s="67"/>
      <c r="TSE50" s="67"/>
      <c r="TSF50" s="67"/>
      <c r="TSG50" s="67"/>
      <c r="TSH50" s="67"/>
      <c r="TSI50" s="67"/>
      <c r="TSJ50" s="67"/>
      <c r="TSK50" s="67"/>
      <c r="TSL50" s="67"/>
      <c r="TSM50" s="67"/>
      <c r="TSN50" s="67"/>
      <c r="TSO50" s="67"/>
      <c r="TSP50" s="67"/>
      <c r="TSQ50" s="67"/>
      <c r="TSR50" s="67"/>
      <c r="TSS50" s="67"/>
      <c r="TST50" s="67"/>
      <c r="TSU50" s="67"/>
      <c r="TSV50" s="67"/>
      <c r="TSW50" s="67"/>
      <c r="TSX50" s="67"/>
      <c r="TSY50" s="67"/>
      <c r="TSZ50" s="67"/>
      <c r="TTA50" s="67"/>
      <c r="TTB50" s="67"/>
      <c r="TTC50" s="67"/>
      <c r="TTD50" s="67"/>
      <c r="TTE50" s="67"/>
      <c r="TTF50" s="67"/>
      <c r="TTG50" s="67"/>
      <c r="TTH50" s="67"/>
      <c r="TTI50" s="67"/>
      <c r="TTJ50" s="67"/>
      <c r="TTK50" s="67"/>
      <c r="TTL50" s="67"/>
      <c r="TTM50" s="67"/>
      <c r="TTN50" s="67"/>
      <c r="TTO50" s="67"/>
      <c r="TTP50" s="67"/>
      <c r="TTQ50" s="67"/>
      <c r="TTR50" s="67"/>
      <c r="TTS50" s="67"/>
      <c r="TTT50" s="67"/>
      <c r="TTU50" s="67"/>
      <c r="TTV50" s="67"/>
      <c r="TTW50" s="67"/>
      <c r="TTX50" s="67"/>
      <c r="TTY50" s="67"/>
      <c r="TTZ50" s="67"/>
      <c r="TUA50" s="67"/>
      <c r="TUB50" s="67"/>
      <c r="TUC50" s="67"/>
      <c r="TUD50" s="67"/>
      <c r="TUE50" s="67"/>
      <c r="TUF50" s="67"/>
      <c r="TUG50" s="67"/>
      <c r="TUH50" s="67"/>
      <c r="TUI50" s="67"/>
      <c r="TUJ50" s="67"/>
      <c r="TUK50" s="67"/>
      <c r="TUL50" s="67"/>
      <c r="TUM50" s="67"/>
      <c r="TUN50" s="67"/>
      <c r="TUO50" s="67"/>
      <c r="TUP50" s="67"/>
      <c r="TUQ50" s="67"/>
      <c r="TUR50" s="67"/>
      <c r="TUS50" s="67"/>
      <c r="TUT50" s="67"/>
      <c r="TUU50" s="67"/>
      <c r="TUV50" s="67"/>
      <c r="TUW50" s="67"/>
      <c r="TUX50" s="67"/>
      <c r="TUY50" s="67"/>
      <c r="TUZ50" s="67"/>
      <c r="TVA50" s="67"/>
      <c r="TVB50" s="67"/>
      <c r="TVC50" s="67"/>
      <c r="TVD50" s="67"/>
      <c r="TVE50" s="67"/>
      <c r="TVF50" s="67"/>
      <c r="TVG50" s="67"/>
      <c r="TVH50" s="67"/>
      <c r="TVI50" s="67"/>
      <c r="TVJ50" s="67"/>
      <c r="TVK50" s="67"/>
      <c r="TVL50" s="67"/>
      <c r="TVM50" s="67"/>
      <c r="TVN50" s="67"/>
      <c r="TVO50" s="67"/>
      <c r="TVP50" s="67"/>
      <c r="TVQ50" s="67"/>
      <c r="TVR50" s="67"/>
      <c r="TVS50" s="67"/>
      <c r="TVT50" s="67"/>
      <c r="TVU50" s="67"/>
      <c r="TVV50" s="67"/>
      <c r="TVW50" s="67"/>
      <c r="TVX50" s="67"/>
      <c r="TVY50" s="67"/>
      <c r="TVZ50" s="67"/>
      <c r="TWA50" s="67"/>
      <c r="TWB50" s="67"/>
      <c r="TWC50" s="67"/>
      <c r="TWD50" s="67"/>
      <c r="TWE50" s="67"/>
      <c r="TWF50" s="67"/>
      <c r="TWG50" s="67"/>
      <c r="TWH50" s="67"/>
      <c r="TWI50" s="67"/>
      <c r="TWJ50" s="67"/>
      <c r="TWK50" s="67"/>
      <c r="TWL50" s="67"/>
      <c r="TWM50" s="67"/>
      <c r="TWN50" s="67"/>
      <c r="TWO50" s="67"/>
      <c r="TWP50" s="67"/>
      <c r="TWQ50" s="67"/>
      <c r="TWR50" s="67"/>
      <c r="TWS50" s="67"/>
      <c r="TWT50" s="67"/>
      <c r="TWU50" s="67"/>
      <c r="TWV50" s="67"/>
      <c r="TWW50" s="67"/>
      <c r="TWX50" s="67"/>
      <c r="TWY50" s="67"/>
      <c r="TWZ50" s="67"/>
      <c r="TXA50" s="67"/>
      <c r="TXB50" s="67"/>
      <c r="TXC50" s="67"/>
      <c r="TXD50" s="67"/>
      <c r="TXE50" s="67"/>
      <c r="TXF50" s="67"/>
      <c r="TXG50" s="67"/>
      <c r="TXH50" s="67"/>
      <c r="TXI50" s="67"/>
      <c r="TXJ50" s="67"/>
      <c r="TXK50" s="67"/>
      <c r="TXL50" s="67"/>
      <c r="TXM50" s="67"/>
      <c r="TXN50" s="67"/>
      <c r="TXO50" s="67"/>
      <c r="TXP50" s="67"/>
      <c r="TXQ50" s="67"/>
      <c r="TXR50" s="67"/>
      <c r="TXS50" s="67"/>
      <c r="TXT50" s="67"/>
      <c r="TXU50" s="67"/>
      <c r="TXV50" s="67"/>
      <c r="TXW50" s="67"/>
      <c r="TXX50" s="67"/>
      <c r="TXY50" s="67"/>
      <c r="TXZ50" s="67"/>
      <c r="TYA50" s="67"/>
      <c r="TYB50" s="67"/>
      <c r="TYC50" s="67"/>
      <c r="TYD50" s="67"/>
      <c r="TYE50" s="67"/>
      <c r="TYF50" s="67"/>
      <c r="TYG50" s="67"/>
      <c r="TYH50" s="67"/>
      <c r="TYI50" s="67"/>
      <c r="TYJ50" s="67"/>
      <c r="TYK50" s="67"/>
      <c r="TYL50" s="67"/>
      <c r="TYM50" s="67"/>
      <c r="TYN50" s="67"/>
      <c r="TYO50" s="67"/>
      <c r="TYP50" s="67"/>
      <c r="TYQ50" s="67"/>
      <c r="TYR50" s="67"/>
      <c r="TYS50" s="67"/>
      <c r="TYT50" s="67"/>
      <c r="TYU50" s="67"/>
      <c r="TYV50" s="67"/>
      <c r="TYW50" s="67"/>
      <c r="TYX50" s="67"/>
      <c r="TYY50" s="67"/>
      <c r="TYZ50" s="67"/>
      <c r="TZA50" s="67"/>
      <c r="TZB50" s="67"/>
      <c r="TZC50" s="67"/>
      <c r="TZD50" s="67"/>
      <c r="TZE50" s="67"/>
      <c r="TZF50" s="67"/>
      <c r="TZG50" s="67"/>
      <c r="TZH50" s="67"/>
      <c r="TZI50" s="67"/>
      <c r="TZJ50" s="67"/>
      <c r="TZK50" s="67"/>
      <c r="TZL50" s="67"/>
      <c r="TZM50" s="67"/>
      <c r="TZN50" s="67"/>
      <c r="TZO50" s="67"/>
      <c r="TZP50" s="67"/>
      <c r="TZQ50" s="67"/>
      <c r="TZR50" s="67"/>
      <c r="TZS50" s="67"/>
      <c r="TZT50" s="67"/>
      <c r="TZU50" s="67"/>
      <c r="TZV50" s="67"/>
      <c r="TZW50" s="67"/>
      <c r="TZX50" s="67"/>
      <c r="TZY50" s="67"/>
      <c r="TZZ50" s="67"/>
      <c r="UAA50" s="67"/>
      <c r="UAB50" s="67"/>
      <c r="UAC50" s="67"/>
      <c r="UAD50" s="67"/>
      <c r="UAE50" s="67"/>
      <c r="UAF50" s="67"/>
      <c r="UAG50" s="67"/>
      <c r="UAH50" s="67"/>
      <c r="UAI50" s="67"/>
      <c r="UAJ50" s="67"/>
      <c r="UAK50" s="67"/>
      <c r="UAL50" s="67"/>
      <c r="UAM50" s="67"/>
      <c r="UAN50" s="67"/>
      <c r="UAO50" s="67"/>
      <c r="UAP50" s="67"/>
      <c r="UAQ50" s="67"/>
      <c r="UAR50" s="67"/>
      <c r="UAS50" s="67"/>
      <c r="UAT50" s="67"/>
      <c r="UAU50" s="67"/>
      <c r="UAV50" s="67"/>
      <c r="UAW50" s="67"/>
      <c r="UAX50" s="67"/>
      <c r="UAY50" s="67"/>
      <c r="UAZ50" s="67"/>
      <c r="UBA50" s="67"/>
      <c r="UBB50" s="67"/>
      <c r="UBC50" s="67"/>
      <c r="UBD50" s="67"/>
      <c r="UBE50" s="67"/>
      <c r="UBF50" s="67"/>
      <c r="UBG50" s="67"/>
      <c r="UBH50" s="67"/>
      <c r="UBI50" s="67"/>
      <c r="UBJ50" s="67"/>
      <c r="UBK50" s="67"/>
      <c r="UBL50" s="67"/>
      <c r="UBM50" s="67"/>
      <c r="UBN50" s="67"/>
      <c r="UBO50" s="67"/>
      <c r="UBP50" s="67"/>
      <c r="UBQ50" s="67"/>
      <c r="UBR50" s="67"/>
      <c r="UBS50" s="67"/>
      <c r="UBT50" s="67"/>
      <c r="UBU50" s="67"/>
      <c r="UBV50" s="67"/>
      <c r="UBW50" s="67"/>
      <c r="UBX50" s="67"/>
      <c r="UBY50" s="67"/>
      <c r="UBZ50" s="67"/>
      <c r="UCA50" s="67"/>
      <c r="UCB50" s="67"/>
      <c r="UCC50" s="67"/>
      <c r="UCD50" s="67"/>
      <c r="UCE50" s="67"/>
      <c r="UCF50" s="67"/>
      <c r="UCG50" s="67"/>
      <c r="UCH50" s="67"/>
      <c r="UCI50" s="67"/>
      <c r="UCJ50" s="67"/>
      <c r="UCK50" s="67"/>
      <c r="UCL50" s="67"/>
      <c r="UCM50" s="67"/>
      <c r="UCN50" s="67"/>
      <c r="UCO50" s="67"/>
      <c r="UCP50" s="67"/>
      <c r="UCQ50" s="67"/>
      <c r="UCR50" s="67"/>
      <c r="UCS50" s="67"/>
      <c r="UCT50" s="67"/>
      <c r="UCU50" s="67"/>
      <c r="UCV50" s="67"/>
      <c r="UCW50" s="67"/>
      <c r="UCX50" s="67"/>
      <c r="UCY50" s="67"/>
      <c r="UCZ50" s="67"/>
      <c r="UDA50" s="67"/>
      <c r="UDB50" s="67"/>
      <c r="UDC50" s="67"/>
      <c r="UDD50" s="67"/>
      <c r="UDE50" s="67"/>
      <c r="UDF50" s="67"/>
      <c r="UDG50" s="67"/>
      <c r="UDH50" s="67"/>
      <c r="UDI50" s="67"/>
      <c r="UDJ50" s="67"/>
      <c r="UDK50" s="67"/>
      <c r="UDL50" s="67"/>
      <c r="UDM50" s="67"/>
      <c r="UDN50" s="67"/>
      <c r="UDO50" s="67"/>
      <c r="UDP50" s="67"/>
      <c r="UDQ50" s="67"/>
      <c r="UDR50" s="67"/>
      <c r="UDS50" s="67"/>
      <c r="UDT50" s="67"/>
      <c r="UDU50" s="67"/>
      <c r="UDV50" s="67"/>
      <c r="UDW50" s="67"/>
      <c r="UDX50" s="67"/>
      <c r="UDY50" s="67"/>
      <c r="UDZ50" s="67"/>
      <c r="UEA50" s="67"/>
      <c r="UEB50" s="67"/>
      <c r="UEC50" s="67"/>
      <c r="UED50" s="67"/>
      <c r="UEE50" s="67"/>
      <c r="UEF50" s="67"/>
      <c r="UEG50" s="67"/>
      <c r="UEH50" s="67"/>
      <c r="UEI50" s="67"/>
      <c r="UEJ50" s="67"/>
      <c r="UEK50" s="67"/>
      <c r="UEL50" s="67"/>
      <c r="UEM50" s="67"/>
      <c r="UEN50" s="67"/>
      <c r="UEO50" s="67"/>
      <c r="UEP50" s="67"/>
      <c r="UEQ50" s="67"/>
      <c r="UER50" s="67"/>
      <c r="UES50" s="67"/>
      <c r="UET50" s="67"/>
      <c r="UEU50" s="67"/>
      <c r="UEV50" s="67"/>
      <c r="UEW50" s="67"/>
      <c r="UEX50" s="67"/>
      <c r="UEY50" s="67"/>
      <c r="UEZ50" s="67"/>
      <c r="UFA50" s="67"/>
      <c r="UFB50" s="67"/>
      <c r="UFC50" s="67"/>
      <c r="UFD50" s="67"/>
      <c r="UFE50" s="67"/>
      <c r="UFF50" s="67"/>
      <c r="UFG50" s="67"/>
      <c r="UFH50" s="67"/>
      <c r="UFI50" s="67"/>
      <c r="UFJ50" s="67"/>
      <c r="UFK50" s="67"/>
      <c r="UFL50" s="67"/>
      <c r="UFM50" s="67"/>
      <c r="UFN50" s="67"/>
      <c r="UFO50" s="67"/>
      <c r="UFP50" s="67"/>
      <c r="UFQ50" s="67"/>
      <c r="UFR50" s="67"/>
      <c r="UFS50" s="67"/>
      <c r="UFT50" s="67"/>
      <c r="UFU50" s="67"/>
      <c r="UFV50" s="67"/>
      <c r="UFW50" s="67"/>
      <c r="UFX50" s="67"/>
      <c r="UFY50" s="67"/>
      <c r="UFZ50" s="67"/>
      <c r="UGA50" s="67"/>
      <c r="UGB50" s="67"/>
      <c r="UGC50" s="67"/>
      <c r="UGD50" s="67"/>
      <c r="UGE50" s="67"/>
      <c r="UGF50" s="67"/>
      <c r="UGG50" s="67"/>
      <c r="UGH50" s="67"/>
      <c r="UGI50" s="67"/>
      <c r="UGJ50" s="67"/>
      <c r="UGK50" s="67"/>
      <c r="UGL50" s="67"/>
      <c r="UGM50" s="67"/>
      <c r="UGN50" s="67"/>
      <c r="UGO50" s="67"/>
      <c r="UGP50" s="67"/>
      <c r="UGQ50" s="67"/>
      <c r="UGR50" s="67"/>
      <c r="UGS50" s="67"/>
      <c r="UGT50" s="67"/>
      <c r="UGU50" s="67"/>
      <c r="UGV50" s="67"/>
      <c r="UGW50" s="67"/>
      <c r="UGX50" s="67"/>
      <c r="UGY50" s="67"/>
      <c r="UGZ50" s="67"/>
      <c r="UHA50" s="67"/>
      <c r="UHB50" s="67"/>
      <c r="UHC50" s="67"/>
      <c r="UHD50" s="67"/>
      <c r="UHE50" s="67"/>
      <c r="UHF50" s="67"/>
      <c r="UHG50" s="67"/>
      <c r="UHH50" s="67"/>
      <c r="UHI50" s="67"/>
      <c r="UHJ50" s="67"/>
      <c r="UHK50" s="67"/>
      <c r="UHL50" s="67"/>
      <c r="UHM50" s="67"/>
      <c r="UHN50" s="67"/>
      <c r="UHO50" s="67"/>
      <c r="UHP50" s="67"/>
      <c r="UHQ50" s="67"/>
      <c r="UHR50" s="67"/>
      <c r="UHS50" s="67"/>
      <c r="UHT50" s="67"/>
      <c r="UHU50" s="67"/>
      <c r="UHV50" s="67"/>
      <c r="UHW50" s="67"/>
      <c r="UHX50" s="67"/>
      <c r="UHY50" s="67"/>
      <c r="UHZ50" s="67"/>
      <c r="UIA50" s="67"/>
      <c r="UIB50" s="67"/>
      <c r="UIC50" s="67"/>
      <c r="UID50" s="67"/>
      <c r="UIE50" s="67"/>
      <c r="UIF50" s="67"/>
      <c r="UIG50" s="67"/>
      <c r="UIH50" s="67"/>
      <c r="UII50" s="67"/>
      <c r="UIJ50" s="67"/>
      <c r="UIK50" s="67"/>
      <c r="UIL50" s="67"/>
      <c r="UIM50" s="67"/>
      <c r="UIN50" s="67"/>
      <c r="UIO50" s="67"/>
      <c r="UIP50" s="67"/>
      <c r="UIQ50" s="67"/>
      <c r="UIR50" s="67"/>
      <c r="UIS50" s="67"/>
      <c r="UIT50" s="67"/>
      <c r="UIU50" s="67"/>
      <c r="UIV50" s="67"/>
      <c r="UIW50" s="67"/>
      <c r="UIX50" s="67"/>
      <c r="UIY50" s="67"/>
      <c r="UIZ50" s="67"/>
      <c r="UJA50" s="67"/>
      <c r="UJB50" s="67"/>
      <c r="UJC50" s="67"/>
      <c r="UJD50" s="67"/>
      <c r="UJE50" s="67"/>
      <c r="UJF50" s="67"/>
      <c r="UJG50" s="67"/>
      <c r="UJH50" s="67"/>
      <c r="UJI50" s="67"/>
      <c r="UJJ50" s="67"/>
      <c r="UJK50" s="67"/>
      <c r="UJL50" s="67"/>
      <c r="UJM50" s="67"/>
      <c r="UJN50" s="67"/>
      <c r="UJO50" s="67"/>
      <c r="UJP50" s="67"/>
      <c r="UJQ50" s="67"/>
      <c r="UJR50" s="67"/>
      <c r="UJS50" s="67"/>
      <c r="UJT50" s="67"/>
      <c r="UJU50" s="67"/>
      <c r="UJV50" s="67"/>
      <c r="UJW50" s="67"/>
      <c r="UJX50" s="67"/>
      <c r="UJY50" s="67"/>
      <c r="UJZ50" s="67"/>
      <c r="UKA50" s="67"/>
      <c r="UKB50" s="67"/>
      <c r="UKC50" s="67"/>
      <c r="UKD50" s="67"/>
      <c r="UKE50" s="67"/>
      <c r="UKF50" s="67"/>
      <c r="UKG50" s="67"/>
      <c r="UKH50" s="67"/>
      <c r="UKI50" s="67"/>
      <c r="UKJ50" s="67"/>
      <c r="UKK50" s="67"/>
      <c r="UKL50" s="67"/>
      <c r="UKM50" s="67"/>
      <c r="UKN50" s="67"/>
      <c r="UKO50" s="67"/>
      <c r="UKP50" s="67"/>
      <c r="UKQ50" s="67"/>
      <c r="UKR50" s="67"/>
      <c r="UKS50" s="67"/>
      <c r="UKT50" s="67"/>
      <c r="UKU50" s="67"/>
      <c r="UKV50" s="67"/>
      <c r="UKW50" s="67"/>
      <c r="UKX50" s="67"/>
      <c r="UKY50" s="67"/>
      <c r="UKZ50" s="67"/>
      <c r="ULA50" s="67"/>
      <c r="ULB50" s="67"/>
      <c r="ULC50" s="67"/>
      <c r="ULD50" s="67"/>
      <c r="ULE50" s="67"/>
      <c r="ULF50" s="67"/>
      <c r="ULG50" s="67"/>
      <c r="ULH50" s="67"/>
      <c r="ULI50" s="67"/>
      <c r="ULJ50" s="67"/>
      <c r="ULK50" s="67"/>
      <c r="ULL50" s="67"/>
      <c r="ULM50" s="67"/>
      <c r="ULN50" s="67"/>
      <c r="ULO50" s="67"/>
      <c r="ULP50" s="67"/>
      <c r="ULQ50" s="67"/>
      <c r="ULR50" s="67"/>
      <c r="ULS50" s="67"/>
      <c r="ULT50" s="67"/>
      <c r="ULU50" s="67"/>
      <c r="ULV50" s="67"/>
      <c r="ULW50" s="67"/>
      <c r="ULX50" s="67"/>
      <c r="ULY50" s="67"/>
      <c r="ULZ50" s="67"/>
      <c r="UMA50" s="67"/>
      <c r="UMB50" s="67"/>
      <c r="UMC50" s="67"/>
      <c r="UMD50" s="67"/>
      <c r="UME50" s="67"/>
      <c r="UMF50" s="67"/>
      <c r="UMG50" s="67"/>
      <c r="UMH50" s="67"/>
      <c r="UMI50" s="67"/>
      <c r="UMJ50" s="67"/>
      <c r="UMK50" s="67"/>
      <c r="UML50" s="67"/>
      <c r="UMM50" s="67"/>
      <c r="UMN50" s="67"/>
      <c r="UMO50" s="67"/>
      <c r="UMP50" s="67"/>
      <c r="UMQ50" s="67"/>
      <c r="UMR50" s="67"/>
      <c r="UMS50" s="67"/>
      <c r="UMT50" s="67"/>
      <c r="UMU50" s="67"/>
      <c r="UMV50" s="67"/>
      <c r="UMW50" s="67"/>
      <c r="UMX50" s="67"/>
      <c r="UMY50" s="67"/>
      <c r="UMZ50" s="67"/>
      <c r="UNA50" s="67"/>
      <c r="UNB50" s="67"/>
      <c r="UNC50" s="67"/>
      <c r="UND50" s="67"/>
      <c r="UNE50" s="67"/>
      <c r="UNF50" s="67"/>
      <c r="UNG50" s="67"/>
      <c r="UNH50" s="67"/>
      <c r="UNI50" s="67"/>
      <c r="UNJ50" s="67"/>
      <c r="UNK50" s="67"/>
      <c r="UNL50" s="67"/>
      <c r="UNM50" s="67"/>
      <c r="UNN50" s="67"/>
      <c r="UNO50" s="67"/>
      <c r="UNP50" s="67"/>
      <c r="UNQ50" s="67"/>
      <c r="UNR50" s="67"/>
      <c r="UNS50" s="67"/>
      <c r="UNT50" s="67"/>
      <c r="UNU50" s="67"/>
      <c r="UNV50" s="67"/>
      <c r="UNW50" s="67"/>
      <c r="UNX50" s="67"/>
      <c r="UNY50" s="67"/>
      <c r="UNZ50" s="67"/>
      <c r="UOA50" s="67"/>
      <c r="UOB50" s="67"/>
      <c r="UOC50" s="67"/>
      <c r="UOD50" s="67"/>
      <c r="UOE50" s="67"/>
      <c r="UOF50" s="67"/>
      <c r="UOG50" s="67"/>
      <c r="UOH50" s="67"/>
      <c r="UOI50" s="67"/>
      <c r="UOJ50" s="67"/>
      <c r="UOK50" s="67"/>
      <c r="UOL50" s="67"/>
      <c r="UOM50" s="67"/>
      <c r="UON50" s="67"/>
      <c r="UOO50" s="67"/>
      <c r="UOP50" s="67"/>
      <c r="UOQ50" s="67"/>
      <c r="UOR50" s="67"/>
      <c r="UOS50" s="67"/>
      <c r="UOT50" s="67"/>
      <c r="UOU50" s="67"/>
      <c r="UOV50" s="67"/>
      <c r="UOW50" s="67"/>
      <c r="UOX50" s="67"/>
      <c r="UOY50" s="67"/>
      <c r="UOZ50" s="67"/>
      <c r="UPA50" s="67"/>
      <c r="UPB50" s="67"/>
      <c r="UPC50" s="67"/>
      <c r="UPD50" s="67"/>
      <c r="UPE50" s="67"/>
      <c r="UPF50" s="67"/>
      <c r="UPG50" s="67"/>
      <c r="UPH50" s="67"/>
      <c r="UPI50" s="67"/>
      <c r="UPJ50" s="67"/>
      <c r="UPK50" s="67"/>
      <c r="UPL50" s="67"/>
      <c r="UPM50" s="67"/>
      <c r="UPN50" s="67"/>
      <c r="UPO50" s="67"/>
      <c r="UPP50" s="67"/>
      <c r="UPQ50" s="67"/>
      <c r="UPR50" s="67"/>
      <c r="UPS50" s="67"/>
      <c r="UPT50" s="67"/>
      <c r="UPU50" s="67"/>
      <c r="UPV50" s="67"/>
      <c r="UPW50" s="67"/>
      <c r="UPX50" s="67"/>
      <c r="UPY50" s="67"/>
      <c r="UPZ50" s="67"/>
      <c r="UQA50" s="67"/>
      <c r="UQB50" s="67"/>
      <c r="UQC50" s="67"/>
      <c r="UQD50" s="67"/>
      <c r="UQE50" s="67"/>
      <c r="UQF50" s="67"/>
      <c r="UQG50" s="67"/>
      <c r="UQH50" s="67"/>
      <c r="UQI50" s="67"/>
      <c r="UQJ50" s="67"/>
      <c r="UQK50" s="67"/>
      <c r="UQL50" s="67"/>
      <c r="UQM50" s="67"/>
      <c r="UQN50" s="67"/>
      <c r="UQO50" s="67"/>
      <c r="UQP50" s="67"/>
      <c r="UQQ50" s="67"/>
      <c r="UQR50" s="67"/>
      <c r="UQS50" s="67"/>
      <c r="UQT50" s="67"/>
      <c r="UQU50" s="67"/>
      <c r="UQV50" s="67"/>
      <c r="UQW50" s="67"/>
      <c r="UQX50" s="67"/>
      <c r="UQY50" s="67"/>
      <c r="UQZ50" s="67"/>
      <c r="URA50" s="67"/>
      <c r="URB50" s="67"/>
      <c r="URC50" s="67"/>
      <c r="URD50" s="67"/>
      <c r="URE50" s="67"/>
      <c r="URF50" s="67"/>
      <c r="URG50" s="67"/>
      <c r="URH50" s="67"/>
      <c r="URI50" s="67"/>
      <c r="URJ50" s="67"/>
      <c r="URK50" s="67"/>
      <c r="URL50" s="67"/>
      <c r="URM50" s="67"/>
      <c r="URN50" s="67"/>
      <c r="URO50" s="67"/>
      <c r="URP50" s="67"/>
      <c r="URQ50" s="67"/>
      <c r="URR50" s="67"/>
      <c r="URS50" s="67"/>
      <c r="URT50" s="67"/>
      <c r="URU50" s="67"/>
      <c r="URV50" s="67"/>
      <c r="URW50" s="67"/>
      <c r="URX50" s="67"/>
      <c r="URY50" s="67"/>
      <c r="URZ50" s="67"/>
      <c r="USA50" s="67"/>
      <c r="USB50" s="67"/>
      <c r="USC50" s="67"/>
      <c r="USD50" s="67"/>
      <c r="USE50" s="67"/>
      <c r="USF50" s="67"/>
      <c r="USG50" s="67"/>
      <c r="USH50" s="67"/>
      <c r="USI50" s="67"/>
      <c r="USJ50" s="67"/>
      <c r="USK50" s="67"/>
      <c r="USL50" s="67"/>
      <c r="USM50" s="67"/>
      <c r="USN50" s="67"/>
      <c r="USO50" s="67"/>
      <c r="USP50" s="67"/>
      <c r="USQ50" s="67"/>
      <c r="USR50" s="67"/>
      <c r="USS50" s="67"/>
      <c r="UST50" s="67"/>
      <c r="USU50" s="67"/>
      <c r="USV50" s="67"/>
      <c r="USW50" s="67"/>
      <c r="USX50" s="67"/>
      <c r="USY50" s="67"/>
      <c r="USZ50" s="67"/>
      <c r="UTA50" s="67"/>
      <c r="UTB50" s="67"/>
      <c r="UTC50" s="67"/>
      <c r="UTD50" s="67"/>
      <c r="UTE50" s="67"/>
      <c r="UTF50" s="67"/>
      <c r="UTG50" s="67"/>
      <c r="UTH50" s="67"/>
      <c r="UTI50" s="67"/>
      <c r="UTJ50" s="67"/>
      <c r="UTK50" s="67"/>
      <c r="UTL50" s="67"/>
      <c r="UTM50" s="67"/>
      <c r="UTN50" s="67"/>
      <c r="UTO50" s="67"/>
      <c r="UTP50" s="67"/>
      <c r="UTQ50" s="67"/>
      <c r="UTR50" s="67"/>
      <c r="UTS50" s="67"/>
      <c r="UTT50" s="67"/>
      <c r="UTU50" s="67"/>
      <c r="UTV50" s="67"/>
      <c r="UTW50" s="67"/>
      <c r="UTX50" s="67"/>
      <c r="UTY50" s="67"/>
      <c r="UTZ50" s="67"/>
      <c r="UUA50" s="67"/>
      <c r="UUB50" s="67"/>
      <c r="UUC50" s="67"/>
      <c r="UUD50" s="67"/>
      <c r="UUE50" s="67"/>
      <c r="UUF50" s="67"/>
      <c r="UUG50" s="67"/>
      <c r="UUH50" s="67"/>
      <c r="UUI50" s="67"/>
      <c r="UUJ50" s="67"/>
      <c r="UUK50" s="67"/>
      <c r="UUL50" s="67"/>
      <c r="UUM50" s="67"/>
      <c r="UUN50" s="67"/>
      <c r="UUO50" s="67"/>
      <c r="UUP50" s="67"/>
      <c r="UUQ50" s="67"/>
      <c r="UUR50" s="67"/>
      <c r="UUS50" s="67"/>
      <c r="UUT50" s="67"/>
      <c r="UUU50" s="67"/>
      <c r="UUV50" s="67"/>
      <c r="UUW50" s="67"/>
      <c r="UUX50" s="67"/>
      <c r="UUY50" s="67"/>
      <c r="UUZ50" s="67"/>
      <c r="UVA50" s="67"/>
      <c r="UVB50" s="67"/>
      <c r="UVC50" s="67"/>
      <c r="UVD50" s="67"/>
      <c r="UVE50" s="67"/>
      <c r="UVF50" s="67"/>
      <c r="UVG50" s="67"/>
      <c r="UVH50" s="67"/>
      <c r="UVI50" s="67"/>
      <c r="UVJ50" s="67"/>
      <c r="UVK50" s="67"/>
      <c r="UVL50" s="67"/>
      <c r="UVM50" s="67"/>
      <c r="UVN50" s="67"/>
      <c r="UVO50" s="67"/>
      <c r="UVP50" s="67"/>
      <c r="UVQ50" s="67"/>
      <c r="UVR50" s="67"/>
      <c r="UVS50" s="67"/>
      <c r="UVT50" s="67"/>
      <c r="UVU50" s="67"/>
      <c r="UVV50" s="67"/>
      <c r="UVW50" s="67"/>
      <c r="UVX50" s="67"/>
      <c r="UVY50" s="67"/>
      <c r="UVZ50" s="67"/>
      <c r="UWA50" s="67"/>
      <c r="UWB50" s="67"/>
      <c r="UWC50" s="67"/>
      <c r="UWD50" s="67"/>
      <c r="UWE50" s="67"/>
      <c r="UWF50" s="67"/>
      <c r="UWG50" s="67"/>
      <c r="UWH50" s="67"/>
      <c r="UWI50" s="67"/>
      <c r="UWJ50" s="67"/>
      <c r="UWK50" s="67"/>
      <c r="UWL50" s="67"/>
      <c r="UWM50" s="67"/>
      <c r="UWN50" s="67"/>
      <c r="UWO50" s="67"/>
      <c r="UWP50" s="67"/>
      <c r="UWQ50" s="67"/>
      <c r="UWR50" s="67"/>
      <c r="UWS50" s="67"/>
      <c r="UWT50" s="67"/>
      <c r="UWU50" s="67"/>
      <c r="UWV50" s="67"/>
      <c r="UWW50" s="67"/>
      <c r="UWX50" s="67"/>
      <c r="UWY50" s="67"/>
      <c r="UWZ50" s="67"/>
      <c r="UXA50" s="67"/>
      <c r="UXB50" s="67"/>
      <c r="UXC50" s="67"/>
      <c r="UXD50" s="67"/>
      <c r="UXE50" s="67"/>
      <c r="UXF50" s="67"/>
      <c r="UXG50" s="67"/>
      <c r="UXH50" s="67"/>
      <c r="UXI50" s="67"/>
      <c r="UXJ50" s="67"/>
      <c r="UXK50" s="67"/>
      <c r="UXL50" s="67"/>
      <c r="UXM50" s="67"/>
      <c r="UXN50" s="67"/>
      <c r="UXO50" s="67"/>
      <c r="UXP50" s="67"/>
      <c r="UXQ50" s="67"/>
      <c r="UXR50" s="67"/>
      <c r="UXS50" s="67"/>
      <c r="UXT50" s="67"/>
      <c r="UXU50" s="67"/>
      <c r="UXV50" s="67"/>
      <c r="UXW50" s="67"/>
      <c r="UXX50" s="67"/>
      <c r="UXY50" s="67"/>
      <c r="UXZ50" s="67"/>
      <c r="UYA50" s="67"/>
      <c r="UYB50" s="67"/>
      <c r="UYC50" s="67"/>
      <c r="UYD50" s="67"/>
      <c r="UYE50" s="67"/>
      <c r="UYF50" s="67"/>
      <c r="UYG50" s="67"/>
      <c r="UYH50" s="67"/>
      <c r="UYI50" s="67"/>
      <c r="UYJ50" s="67"/>
      <c r="UYK50" s="67"/>
      <c r="UYL50" s="67"/>
      <c r="UYM50" s="67"/>
      <c r="UYN50" s="67"/>
      <c r="UYO50" s="67"/>
      <c r="UYP50" s="67"/>
      <c r="UYQ50" s="67"/>
      <c r="UYR50" s="67"/>
      <c r="UYS50" s="67"/>
      <c r="UYT50" s="67"/>
      <c r="UYU50" s="67"/>
      <c r="UYV50" s="67"/>
      <c r="UYW50" s="67"/>
      <c r="UYX50" s="67"/>
      <c r="UYY50" s="67"/>
      <c r="UYZ50" s="67"/>
      <c r="UZA50" s="67"/>
      <c r="UZB50" s="67"/>
      <c r="UZC50" s="67"/>
      <c r="UZD50" s="67"/>
      <c r="UZE50" s="67"/>
      <c r="UZF50" s="67"/>
      <c r="UZG50" s="67"/>
      <c r="UZH50" s="67"/>
      <c r="UZI50" s="67"/>
      <c r="UZJ50" s="67"/>
      <c r="UZK50" s="67"/>
      <c r="UZL50" s="67"/>
      <c r="UZM50" s="67"/>
      <c r="UZN50" s="67"/>
      <c r="UZO50" s="67"/>
      <c r="UZP50" s="67"/>
      <c r="UZQ50" s="67"/>
      <c r="UZR50" s="67"/>
      <c r="UZS50" s="67"/>
      <c r="UZT50" s="67"/>
      <c r="UZU50" s="67"/>
      <c r="UZV50" s="67"/>
      <c r="UZW50" s="67"/>
      <c r="UZX50" s="67"/>
      <c r="UZY50" s="67"/>
      <c r="UZZ50" s="67"/>
      <c r="VAA50" s="67"/>
      <c r="VAB50" s="67"/>
      <c r="VAC50" s="67"/>
      <c r="VAD50" s="67"/>
      <c r="VAE50" s="67"/>
      <c r="VAF50" s="67"/>
      <c r="VAG50" s="67"/>
      <c r="VAH50" s="67"/>
      <c r="VAI50" s="67"/>
      <c r="VAJ50" s="67"/>
      <c r="VAK50" s="67"/>
      <c r="VAL50" s="67"/>
      <c r="VAM50" s="67"/>
      <c r="VAN50" s="67"/>
      <c r="VAO50" s="67"/>
      <c r="VAP50" s="67"/>
      <c r="VAQ50" s="67"/>
      <c r="VAR50" s="67"/>
      <c r="VAS50" s="67"/>
      <c r="VAT50" s="67"/>
      <c r="VAU50" s="67"/>
      <c r="VAV50" s="67"/>
      <c r="VAW50" s="67"/>
      <c r="VAX50" s="67"/>
      <c r="VAY50" s="67"/>
      <c r="VAZ50" s="67"/>
      <c r="VBA50" s="67"/>
      <c r="VBB50" s="67"/>
      <c r="VBC50" s="67"/>
      <c r="VBD50" s="67"/>
      <c r="VBE50" s="67"/>
      <c r="VBF50" s="67"/>
      <c r="VBG50" s="67"/>
      <c r="VBH50" s="67"/>
      <c r="VBI50" s="67"/>
      <c r="VBJ50" s="67"/>
      <c r="VBK50" s="67"/>
      <c r="VBL50" s="67"/>
      <c r="VBM50" s="67"/>
      <c r="VBN50" s="67"/>
      <c r="VBO50" s="67"/>
      <c r="VBP50" s="67"/>
      <c r="VBQ50" s="67"/>
      <c r="VBR50" s="67"/>
      <c r="VBS50" s="67"/>
      <c r="VBT50" s="67"/>
      <c r="VBU50" s="67"/>
      <c r="VBV50" s="67"/>
      <c r="VBW50" s="67"/>
      <c r="VBX50" s="67"/>
      <c r="VBY50" s="67"/>
      <c r="VBZ50" s="67"/>
      <c r="VCA50" s="67"/>
      <c r="VCB50" s="67"/>
      <c r="VCC50" s="67"/>
      <c r="VCD50" s="67"/>
      <c r="VCE50" s="67"/>
      <c r="VCF50" s="67"/>
      <c r="VCG50" s="67"/>
      <c r="VCH50" s="67"/>
      <c r="VCI50" s="67"/>
      <c r="VCJ50" s="67"/>
      <c r="VCK50" s="67"/>
      <c r="VCL50" s="67"/>
      <c r="VCM50" s="67"/>
      <c r="VCN50" s="67"/>
      <c r="VCO50" s="67"/>
      <c r="VCP50" s="67"/>
      <c r="VCQ50" s="67"/>
      <c r="VCR50" s="67"/>
      <c r="VCS50" s="67"/>
      <c r="VCT50" s="67"/>
      <c r="VCU50" s="67"/>
      <c r="VCV50" s="67"/>
      <c r="VCW50" s="67"/>
      <c r="VCX50" s="67"/>
      <c r="VCY50" s="67"/>
      <c r="VCZ50" s="67"/>
      <c r="VDA50" s="67"/>
      <c r="VDB50" s="67"/>
      <c r="VDC50" s="67"/>
      <c r="VDD50" s="67"/>
      <c r="VDE50" s="67"/>
      <c r="VDF50" s="67"/>
      <c r="VDG50" s="67"/>
      <c r="VDH50" s="67"/>
      <c r="VDI50" s="67"/>
      <c r="VDJ50" s="67"/>
      <c r="VDK50" s="67"/>
      <c r="VDL50" s="67"/>
      <c r="VDM50" s="67"/>
      <c r="VDN50" s="67"/>
      <c r="VDO50" s="67"/>
      <c r="VDP50" s="67"/>
      <c r="VDQ50" s="67"/>
      <c r="VDR50" s="67"/>
      <c r="VDS50" s="67"/>
      <c r="VDT50" s="67"/>
      <c r="VDU50" s="67"/>
      <c r="VDV50" s="67"/>
      <c r="VDW50" s="67"/>
      <c r="VDX50" s="67"/>
      <c r="VDY50" s="67"/>
      <c r="VDZ50" s="67"/>
      <c r="VEA50" s="67"/>
      <c r="VEB50" s="67"/>
      <c r="VEC50" s="67"/>
      <c r="VED50" s="67"/>
      <c r="VEE50" s="67"/>
      <c r="VEF50" s="67"/>
      <c r="VEG50" s="67"/>
      <c r="VEH50" s="67"/>
      <c r="VEI50" s="67"/>
      <c r="VEJ50" s="67"/>
      <c r="VEK50" s="67"/>
      <c r="VEL50" s="67"/>
      <c r="VEM50" s="67"/>
      <c r="VEN50" s="67"/>
      <c r="VEO50" s="67"/>
      <c r="VEP50" s="67"/>
      <c r="VEQ50" s="67"/>
      <c r="VER50" s="67"/>
      <c r="VES50" s="67"/>
      <c r="VET50" s="67"/>
      <c r="VEU50" s="67"/>
      <c r="VEV50" s="67"/>
      <c r="VEW50" s="67"/>
      <c r="VEX50" s="67"/>
      <c r="VEY50" s="67"/>
      <c r="VEZ50" s="67"/>
      <c r="VFA50" s="67"/>
      <c r="VFB50" s="67"/>
      <c r="VFC50" s="67"/>
      <c r="VFD50" s="67"/>
      <c r="VFE50" s="67"/>
      <c r="VFF50" s="67"/>
      <c r="VFG50" s="67"/>
      <c r="VFH50" s="67"/>
      <c r="VFI50" s="67"/>
      <c r="VFJ50" s="67"/>
      <c r="VFK50" s="67"/>
      <c r="VFL50" s="67"/>
      <c r="VFM50" s="67"/>
      <c r="VFN50" s="67"/>
      <c r="VFO50" s="67"/>
      <c r="VFP50" s="67"/>
      <c r="VFQ50" s="67"/>
      <c r="VFR50" s="67"/>
      <c r="VFS50" s="67"/>
      <c r="VFT50" s="67"/>
      <c r="VFU50" s="67"/>
      <c r="VFV50" s="67"/>
      <c r="VFW50" s="67"/>
      <c r="VFX50" s="67"/>
      <c r="VFY50" s="67"/>
      <c r="VFZ50" s="67"/>
      <c r="VGA50" s="67"/>
      <c r="VGB50" s="67"/>
      <c r="VGC50" s="67"/>
      <c r="VGD50" s="67"/>
      <c r="VGE50" s="67"/>
      <c r="VGF50" s="67"/>
      <c r="VGG50" s="67"/>
      <c r="VGH50" s="67"/>
      <c r="VGI50" s="67"/>
      <c r="VGJ50" s="67"/>
      <c r="VGK50" s="67"/>
      <c r="VGL50" s="67"/>
      <c r="VGM50" s="67"/>
      <c r="VGN50" s="67"/>
      <c r="VGO50" s="67"/>
      <c r="VGP50" s="67"/>
      <c r="VGQ50" s="67"/>
      <c r="VGR50" s="67"/>
      <c r="VGS50" s="67"/>
      <c r="VGT50" s="67"/>
      <c r="VGU50" s="67"/>
      <c r="VGV50" s="67"/>
      <c r="VGW50" s="67"/>
      <c r="VGX50" s="67"/>
      <c r="VGY50" s="67"/>
      <c r="VGZ50" s="67"/>
      <c r="VHA50" s="67"/>
      <c r="VHB50" s="67"/>
      <c r="VHC50" s="67"/>
      <c r="VHD50" s="67"/>
      <c r="VHE50" s="67"/>
      <c r="VHF50" s="67"/>
      <c r="VHG50" s="67"/>
      <c r="VHH50" s="67"/>
      <c r="VHI50" s="67"/>
      <c r="VHJ50" s="67"/>
      <c r="VHK50" s="67"/>
      <c r="VHL50" s="67"/>
      <c r="VHM50" s="67"/>
      <c r="VHN50" s="67"/>
      <c r="VHO50" s="67"/>
      <c r="VHP50" s="67"/>
      <c r="VHQ50" s="67"/>
      <c r="VHR50" s="67"/>
      <c r="VHS50" s="67"/>
      <c r="VHT50" s="67"/>
      <c r="VHU50" s="67"/>
      <c r="VHV50" s="67"/>
      <c r="VHW50" s="67"/>
      <c r="VHX50" s="67"/>
      <c r="VHY50" s="67"/>
      <c r="VHZ50" s="67"/>
      <c r="VIA50" s="67"/>
      <c r="VIB50" s="67"/>
      <c r="VIC50" s="67"/>
      <c r="VID50" s="67"/>
      <c r="VIE50" s="67"/>
      <c r="VIF50" s="67"/>
      <c r="VIG50" s="67"/>
      <c r="VIH50" s="67"/>
      <c r="VII50" s="67"/>
      <c r="VIJ50" s="67"/>
      <c r="VIK50" s="67"/>
      <c r="VIL50" s="67"/>
      <c r="VIM50" s="67"/>
      <c r="VIN50" s="67"/>
      <c r="VIO50" s="67"/>
      <c r="VIP50" s="67"/>
      <c r="VIQ50" s="67"/>
      <c r="VIR50" s="67"/>
      <c r="VIS50" s="67"/>
      <c r="VIT50" s="67"/>
      <c r="VIU50" s="67"/>
      <c r="VIV50" s="67"/>
      <c r="VIW50" s="67"/>
      <c r="VIX50" s="67"/>
      <c r="VIY50" s="67"/>
      <c r="VIZ50" s="67"/>
      <c r="VJA50" s="67"/>
      <c r="VJB50" s="67"/>
      <c r="VJC50" s="67"/>
      <c r="VJD50" s="67"/>
      <c r="VJE50" s="67"/>
      <c r="VJF50" s="67"/>
      <c r="VJG50" s="67"/>
      <c r="VJH50" s="67"/>
      <c r="VJI50" s="67"/>
      <c r="VJJ50" s="67"/>
      <c r="VJK50" s="67"/>
      <c r="VJL50" s="67"/>
      <c r="VJM50" s="67"/>
      <c r="VJN50" s="67"/>
      <c r="VJO50" s="67"/>
      <c r="VJP50" s="67"/>
      <c r="VJQ50" s="67"/>
      <c r="VJR50" s="67"/>
      <c r="VJS50" s="67"/>
      <c r="VJT50" s="67"/>
      <c r="VJU50" s="67"/>
      <c r="VJV50" s="67"/>
      <c r="VJW50" s="67"/>
      <c r="VJX50" s="67"/>
      <c r="VJY50" s="67"/>
      <c r="VJZ50" s="67"/>
      <c r="VKA50" s="67"/>
      <c r="VKB50" s="67"/>
      <c r="VKC50" s="67"/>
      <c r="VKD50" s="67"/>
      <c r="VKE50" s="67"/>
      <c r="VKF50" s="67"/>
      <c r="VKG50" s="67"/>
      <c r="VKH50" s="67"/>
      <c r="VKI50" s="67"/>
      <c r="VKJ50" s="67"/>
      <c r="VKK50" s="67"/>
      <c r="VKL50" s="67"/>
      <c r="VKM50" s="67"/>
      <c r="VKN50" s="67"/>
      <c r="VKO50" s="67"/>
      <c r="VKP50" s="67"/>
      <c r="VKQ50" s="67"/>
      <c r="VKR50" s="67"/>
      <c r="VKS50" s="67"/>
      <c r="VKT50" s="67"/>
      <c r="VKU50" s="67"/>
      <c r="VKV50" s="67"/>
      <c r="VKW50" s="67"/>
      <c r="VKX50" s="67"/>
      <c r="VKY50" s="67"/>
      <c r="VKZ50" s="67"/>
      <c r="VLA50" s="67"/>
      <c r="VLB50" s="67"/>
      <c r="VLC50" s="67"/>
      <c r="VLD50" s="67"/>
      <c r="VLE50" s="67"/>
      <c r="VLF50" s="67"/>
      <c r="VLG50" s="67"/>
      <c r="VLH50" s="67"/>
      <c r="VLI50" s="67"/>
      <c r="VLJ50" s="67"/>
      <c r="VLK50" s="67"/>
      <c r="VLL50" s="67"/>
      <c r="VLM50" s="67"/>
      <c r="VLN50" s="67"/>
      <c r="VLO50" s="67"/>
      <c r="VLP50" s="67"/>
      <c r="VLQ50" s="67"/>
      <c r="VLR50" s="67"/>
      <c r="VLS50" s="67"/>
      <c r="VLT50" s="67"/>
      <c r="VLU50" s="67"/>
      <c r="VLV50" s="67"/>
      <c r="VLW50" s="67"/>
      <c r="VLX50" s="67"/>
      <c r="VLY50" s="67"/>
      <c r="VLZ50" s="67"/>
      <c r="VMA50" s="67"/>
      <c r="VMB50" s="67"/>
      <c r="VMC50" s="67"/>
      <c r="VMD50" s="67"/>
      <c r="VME50" s="67"/>
      <c r="VMF50" s="67"/>
      <c r="VMG50" s="67"/>
      <c r="VMH50" s="67"/>
      <c r="VMI50" s="67"/>
      <c r="VMJ50" s="67"/>
      <c r="VMK50" s="67"/>
      <c r="VML50" s="67"/>
      <c r="VMM50" s="67"/>
      <c r="VMN50" s="67"/>
      <c r="VMO50" s="67"/>
      <c r="VMP50" s="67"/>
      <c r="VMQ50" s="67"/>
      <c r="VMR50" s="67"/>
      <c r="VMS50" s="67"/>
      <c r="VMT50" s="67"/>
      <c r="VMU50" s="67"/>
      <c r="VMV50" s="67"/>
      <c r="VMW50" s="67"/>
      <c r="VMX50" s="67"/>
      <c r="VMY50" s="67"/>
      <c r="VMZ50" s="67"/>
      <c r="VNA50" s="67"/>
      <c r="VNB50" s="67"/>
      <c r="VNC50" s="67"/>
      <c r="VND50" s="67"/>
      <c r="VNE50" s="67"/>
      <c r="VNF50" s="67"/>
      <c r="VNG50" s="67"/>
      <c r="VNH50" s="67"/>
      <c r="VNI50" s="67"/>
      <c r="VNJ50" s="67"/>
      <c r="VNK50" s="67"/>
      <c r="VNL50" s="67"/>
      <c r="VNM50" s="67"/>
      <c r="VNN50" s="67"/>
      <c r="VNO50" s="67"/>
      <c r="VNP50" s="67"/>
      <c r="VNQ50" s="67"/>
      <c r="VNR50" s="67"/>
      <c r="VNS50" s="67"/>
      <c r="VNT50" s="67"/>
      <c r="VNU50" s="67"/>
      <c r="VNV50" s="67"/>
      <c r="VNW50" s="67"/>
      <c r="VNX50" s="67"/>
      <c r="VNY50" s="67"/>
      <c r="VNZ50" s="67"/>
      <c r="VOA50" s="67"/>
      <c r="VOB50" s="67"/>
      <c r="VOC50" s="67"/>
      <c r="VOD50" s="67"/>
      <c r="VOE50" s="67"/>
      <c r="VOF50" s="67"/>
      <c r="VOG50" s="67"/>
      <c r="VOH50" s="67"/>
      <c r="VOI50" s="67"/>
      <c r="VOJ50" s="67"/>
      <c r="VOK50" s="67"/>
      <c r="VOL50" s="67"/>
      <c r="VOM50" s="67"/>
      <c r="VON50" s="67"/>
      <c r="VOO50" s="67"/>
      <c r="VOP50" s="67"/>
      <c r="VOQ50" s="67"/>
      <c r="VOR50" s="67"/>
      <c r="VOS50" s="67"/>
      <c r="VOT50" s="67"/>
      <c r="VOU50" s="67"/>
      <c r="VOV50" s="67"/>
      <c r="VOW50" s="67"/>
      <c r="VOX50" s="67"/>
      <c r="VOY50" s="67"/>
      <c r="VOZ50" s="67"/>
      <c r="VPA50" s="67"/>
      <c r="VPB50" s="67"/>
      <c r="VPC50" s="67"/>
      <c r="VPD50" s="67"/>
      <c r="VPE50" s="67"/>
      <c r="VPF50" s="67"/>
      <c r="VPG50" s="67"/>
      <c r="VPH50" s="67"/>
      <c r="VPI50" s="67"/>
      <c r="VPJ50" s="67"/>
      <c r="VPK50" s="67"/>
      <c r="VPL50" s="67"/>
      <c r="VPM50" s="67"/>
      <c r="VPN50" s="67"/>
      <c r="VPO50" s="67"/>
      <c r="VPP50" s="67"/>
      <c r="VPQ50" s="67"/>
      <c r="VPR50" s="67"/>
      <c r="VPS50" s="67"/>
      <c r="VPT50" s="67"/>
      <c r="VPU50" s="67"/>
      <c r="VPV50" s="67"/>
      <c r="VPW50" s="67"/>
      <c r="VPX50" s="67"/>
      <c r="VPY50" s="67"/>
      <c r="VPZ50" s="67"/>
      <c r="VQA50" s="67"/>
      <c r="VQB50" s="67"/>
      <c r="VQC50" s="67"/>
      <c r="VQD50" s="67"/>
      <c r="VQE50" s="67"/>
      <c r="VQF50" s="67"/>
      <c r="VQG50" s="67"/>
      <c r="VQH50" s="67"/>
      <c r="VQI50" s="67"/>
      <c r="VQJ50" s="67"/>
      <c r="VQK50" s="67"/>
      <c r="VQL50" s="67"/>
      <c r="VQM50" s="67"/>
      <c r="VQN50" s="67"/>
      <c r="VQO50" s="67"/>
      <c r="VQP50" s="67"/>
      <c r="VQQ50" s="67"/>
      <c r="VQR50" s="67"/>
      <c r="VQS50" s="67"/>
      <c r="VQT50" s="67"/>
      <c r="VQU50" s="67"/>
      <c r="VQV50" s="67"/>
      <c r="VQW50" s="67"/>
      <c r="VQX50" s="67"/>
      <c r="VQY50" s="67"/>
      <c r="VQZ50" s="67"/>
      <c r="VRA50" s="67"/>
      <c r="VRB50" s="67"/>
      <c r="VRC50" s="67"/>
      <c r="VRD50" s="67"/>
      <c r="VRE50" s="67"/>
      <c r="VRF50" s="67"/>
      <c r="VRG50" s="67"/>
      <c r="VRH50" s="67"/>
      <c r="VRI50" s="67"/>
      <c r="VRJ50" s="67"/>
      <c r="VRK50" s="67"/>
      <c r="VRL50" s="67"/>
      <c r="VRM50" s="67"/>
      <c r="VRN50" s="67"/>
      <c r="VRO50" s="67"/>
      <c r="VRP50" s="67"/>
      <c r="VRQ50" s="67"/>
      <c r="VRR50" s="67"/>
      <c r="VRS50" s="67"/>
      <c r="VRT50" s="67"/>
      <c r="VRU50" s="67"/>
      <c r="VRV50" s="67"/>
      <c r="VRW50" s="67"/>
      <c r="VRX50" s="67"/>
      <c r="VRY50" s="67"/>
      <c r="VRZ50" s="67"/>
      <c r="VSA50" s="67"/>
      <c r="VSB50" s="67"/>
      <c r="VSC50" s="67"/>
      <c r="VSD50" s="67"/>
      <c r="VSE50" s="67"/>
      <c r="VSF50" s="67"/>
      <c r="VSG50" s="67"/>
      <c r="VSH50" s="67"/>
      <c r="VSI50" s="67"/>
      <c r="VSJ50" s="67"/>
      <c r="VSK50" s="67"/>
      <c r="VSL50" s="67"/>
      <c r="VSM50" s="67"/>
      <c r="VSN50" s="67"/>
      <c r="VSO50" s="67"/>
      <c r="VSP50" s="67"/>
      <c r="VSQ50" s="67"/>
      <c r="VSR50" s="67"/>
      <c r="VSS50" s="67"/>
      <c r="VST50" s="67"/>
      <c r="VSU50" s="67"/>
      <c r="VSV50" s="67"/>
      <c r="VSW50" s="67"/>
      <c r="VSX50" s="67"/>
      <c r="VSY50" s="67"/>
      <c r="VSZ50" s="67"/>
      <c r="VTA50" s="67"/>
      <c r="VTB50" s="67"/>
      <c r="VTC50" s="67"/>
      <c r="VTD50" s="67"/>
      <c r="VTE50" s="67"/>
      <c r="VTF50" s="67"/>
      <c r="VTG50" s="67"/>
      <c r="VTH50" s="67"/>
      <c r="VTI50" s="67"/>
      <c r="VTJ50" s="67"/>
      <c r="VTK50" s="67"/>
      <c r="VTL50" s="67"/>
      <c r="VTM50" s="67"/>
      <c r="VTN50" s="67"/>
      <c r="VTO50" s="67"/>
      <c r="VTP50" s="67"/>
      <c r="VTQ50" s="67"/>
      <c r="VTR50" s="67"/>
      <c r="VTS50" s="67"/>
      <c r="VTT50" s="67"/>
      <c r="VTU50" s="67"/>
      <c r="VTV50" s="67"/>
      <c r="VTW50" s="67"/>
      <c r="VTX50" s="67"/>
      <c r="VTY50" s="67"/>
      <c r="VTZ50" s="67"/>
      <c r="VUA50" s="67"/>
      <c r="VUB50" s="67"/>
      <c r="VUC50" s="67"/>
      <c r="VUD50" s="67"/>
      <c r="VUE50" s="67"/>
      <c r="VUF50" s="67"/>
      <c r="VUG50" s="67"/>
      <c r="VUH50" s="67"/>
      <c r="VUI50" s="67"/>
      <c r="VUJ50" s="67"/>
      <c r="VUK50" s="67"/>
      <c r="VUL50" s="67"/>
      <c r="VUM50" s="67"/>
      <c r="VUN50" s="67"/>
      <c r="VUO50" s="67"/>
      <c r="VUP50" s="67"/>
      <c r="VUQ50" s="67"/>
      <c r="VUR50" s="67"/>
      <c r="VUS50" s="67"/>
      <c r="VUT50" s="67"/>
      <c r="VUU50" s="67"/>
      <c r="VUV50" s="67"/>
      <c r="VUW50" s="67"/>
      <c r="VUX50" s="67"/>
      <c r="VUY50" s="67"/>
      <c r="VUZ50" s="67"/>
      <c r="VVA50" s="67"/>
      <c r="VVB50" s="67"/>
      <c r="VVC50" s="67"/>
      <c r="VVD50" s="67"/>
      <c r="VVE50" s="67"/>
      <c r="VVF50" s="67"/>
      <c r="VVG50" s="67"/>
      <c r="VVH50" s="67"/>
      <c r="VVI50" s="67"/>
      <c r="VVJ50" s="67"/>
      <c r="VVK50" s="67"/>
      <c r="VVL50" s="67"/>
      <c r="VVM50" s="67"/>
      <c r="VVN50" s="67"/>
      <c r="VVO50" s="67"/>
      <c r="VVP50" s="67"/>
      <c r="VVQ50" s="67"/>
      <c r="VVR50" s="67"/>
      <c r="VVS50" s="67"/>
      <c r="VVT50" s="67"/>
      <c r="VVU50" s="67"/>
      <c r="VVV50" s="67"/>
      <c r="VVW50" s="67"/>
      <c r="VVX50" s="67"/>
      <c r="VVY50" s="67"/>
      <c r="VVZ50" s="67"/>
      <c r="VWA50" s="67"/>
      <c r="VWB50" s="67"/>
      <c r="VWC50" s="67"/>
      <c r="VWD50" s="67"/>
      <c r="VWE50" s="67"/>
      <c r="VWF50" s="67"/>
      <c r="VWG50" s="67"/>
      <c r="VWH50" s="67"/>
      <c r="VWI50" s="67"/>
      <c r="VWJ50" s="67"/>
      <c r="VWK50" s="67"/>
      <c r="VWL50" s="67"/>
      <c r="VWM50" s="67"/>
      <c r="VWN50" s="67"/>
      <c r="VWO50" s="67"/>
      <c r="VWP50" s="67"/>
      <c r="VWQ50" s="67"/>
      <c r="VWR50" s="67"/>
      <c r="VWS50" s="67"/>
      <c r="VWT50" s="67"/>
      <c r="VWU50" s="67"/>
      <c r="VWV50" s="67"/>
      <c r="VWW50" s="67"/>
      <c r="VWX50" s="67"/>
      <c r="VWY50" s="67"/>
      <c r="VWZ50" s="67"/>
      <c r="VXA50" s="67"/>
      <c r="VXB50" s="67"/>
      <c r="VXC50" s="67"/>
      <c r="VXD50" s="67"/>
      <c r="VXE50" s="67"/>
      <c r="VXF50" s="67"/>
      <c r="VXG50" s="67"/>
      <c r="VXH50" s="67"/>
      <c r="VXI50" s="67"/>
      <c r="VXJ50" s="67"/>
      <c r="VXK50" s="67"/>
      <c r="VXL50" s="67"/>
      <c r="VXM50" s="67"/>
      <c r="VXN50" s="67"/>
      <c r="VXO50" s="67"/>
      <c r="VXP50" s="67"/>
      <c r="VXQ50" s="67"/>
      <c r="VXR50" s="67"/>
      <c r="VXS50" s="67"/>
      <c r="VXT50" s="67"/>
      <c r="VXU50" s="67"/>
      <c r="VXV50" s="67"/>
      <c r="VXW50" s="67"/>
      <c r="VXX50" s="67"/>
      <c r="VXY50" s="67"/>
      <c r="VXZ50" s="67"/>
      <c r="VYA50" s="67"/>
      <c r="VYB50" s="67"/>
      <c r="VYC50" s="67"/>
      <c r="VYD50" s="67"/>
      <c r="VYE50" s="67"/>
      <c r="VYF50" s="67"/>
      <c r="VYG50" s="67"/>
      <c r="VYH50" s="67"/>
      <c r="VYI50" s="67"/>
      <c r="VYJ50" s="67"/>
      <c r="VYK50" s="67"/>
      <c r="VYL50" s="67"/>
      <c r="VYM50" s="67"/>
      <c r="VYN50" s="67"/>
      <c r="VYO50" s="67"/>
      <c r="VYP50" s="67"/>
      <c r="VYQ50" s="67"/>
      <c r="VYR50" s="67"/>
      <c r="VYS50" s="67"/>
      <c r="VYT50" s="67"/>
      <c r="VYU50" s="67"/>
      <c r="VYV50" s="67"/>
      <c r="VYW50" s="67"/>
      <c r="VYX50" s="67"/>
      <c r="VYY50" s="67"/>
      <c r="VYZ50" s="67"/>
      <c r="VZA50" s="67"/>
      <c r="VZB50" s="67"/>
      <c r="VZC50" s="67"/>
      <c r="VZD50" s="67"/>
      <c r="VZE50" s="67"/>
      <c r="VZF50" s="67"/>
      <c r="VZG50" s="67"/>
      <c r="VZH50" s="67"/>
      <c r="VZI50" s="67"/>
      <c r="VZJ50" s="67"/>
      <c r="VZK50" s="67"/>
      <c r="VZL50" s="67"/>
      <c r="VZM50" s="67"/>
      <c r="VZN50" s="67"/>
      <c r="VZO50" s="67"/>
      <c r="VZP50" s="67"/>
      <c r="VZQ50" s="67"/>
      <c r="VZR50" s="67"/>
      <c r="VZS50" s="67"/>
      <c r="VZT50" s="67"/>
      <c r="VZU50" s="67"/>
      <c r="VZV50" s="67"/>
      <c r="VZW50" s="67"/>
      <c r="VZX50" s="67"/>
      <c r="VZY50" s="67"/>
      <c r="VZZ50" s="67"/>
      <c r="WAA50" s="67"/>
      <c r="WAB50" s="67"/>
      <c r="WAC50" s="67"/>
      <c r="WAD50" s="67"/>
      <c r="WAE50" s="67"/>
      <c r="WAF50" s="67"/>
      <c r="WAG50" s="67"/>
      <c r="WAH50" s="67"/>
      <c r="WAI50" s="67"/>
      <c r="WAJ50" s="67"/>
      <c r="WAK50" s="67"/>
      <c r="WAL50" s="67"/>
      <c r="WAM50" s="67"/>
      <c r="WAN50" s="67"/>
      <c r="WAO50" s="67"/>
      <c r="WAP50" s="67"/>
      <c r="WAQ50" s="67"/>
      <c r="WAR50" s="67"/>
      <c r="WAS50" s="67"/>
      <c r="WAT50" s="67"/>
      <c r="WAU50" s="67"/>
      <c r="WAV50" s="67"/>
      <c r="WAW50" s="67"/>
      <c r="WAX50" s="67"/>
      <c r="WAY50" s="67"/>
      <c r="WAZ50" s="67"/>
      <c r="WBA50" s="67"/>
      <c r="WBB50" s="67"/>
      <c r="WBC50" s="67"/>
      <c r="WBD50" s="67"/>
      <c r="WBE50" s="67"/>
      <c r="WBF50" s="67"/>
      <c r="WBG50" s="67"/>
      <c r="WBH50" s="67"/>
      <c r="WBI50" s="67"/>
      <c r="WBJ50" s="67"/>
      <c r="WBK50" s="67"/>
      <c r="WBL50" s="67"/>
      <c r="WBM50" s="67"/>
      <c r="WBN50" s="67"/>
      <c r="WBO50" s="67"/>
      <c r="WBP50" s="67"/>
      <c r="WBQ50" s="67"/>
      <c r="WBR50" s="67"/>
      <c r="WBS50" s="67"/>
      <c r="WBT50" s="67"/>
      <c r="WBU50" s="67"/>
      <c r="WBV50" s="67"/>
      <c r="WBW50" s="67"/>
      <c r="WBX50" s="67"/>
      <c r="WBY50" s="67"/>
      <c r="WBZ50" s="67"/>
      <c r="WCA50" s="67"/>
      <c r="WCB50" s="67"/>
      <c r="WCC50" s="67"/>
      <c r="WCD50" s="67"/>
      <c r="WCE50" s="67"/>
      <c r="WCF50" s="67"/>
      <c r="WCG50" s="67"/>
      <c r="WCH50" s="67"/>
      <c r="WCI50" s="67"/>
      <c r="WCJ50" s="67"/>
      <c r="WCK50" s="67"/>
      <c r="WCL50" s="67"/>
      <c r="WCM50" s="67"/>
      <c r="WCN50" s="67"/>
      <c r="WCO50" s="67"/>
      <c r="WCP50" s="67"/>
      <c r="WCQ50" s="67"/>
      <c r="WCR50" s="67"/>
      <c r="WCS50" s="67"/>
      <c r="WCT50" s="67"/>
      <c r="WCU50" s="67"/>
      <c r="WCV50" s="67"/>
      <c r="WCW50" s="67"/>
      <c r="WCX50" s="67"/>
      <c r="WCY50" s="67"/>
      <c r="WCZ50" s="67"/>
      <c r="WDA50" s="67"/>
      <c r="WDB50" s="67"/>
      <c r="WDC50" s="67"/>
      <c r="WDD50" s="67"/>
      <c r="WDE50" s="67"/>
      <c r="WDF50" s="67"/>
      <c r="WDG50" s="67"/>
      <c r="WDH50" s="67"/>
      <c r="WDI50" s="67"/>
      <c r="WDJ50" s="67"/>
      <c r="WDK50" s="67"/>
      <c r="WDL50" s="67"/>
      <c r="WDM50" s="67"/>
      <c r="WDN50" s="67"/>
      <c r="WDO50" s="67"/>
      <c r="WDP50" s="67"/>
      <c r="WDQ50" s="67"/>
      <c r="WDR50" s="67"/>
      <c r="WDS50" s="67"/>
      <c r="WDT50" s="67"/>
      <c r="WDU50" s="67"/>
      <c r="WDV50" s="67"/>
      <c r="WDW50" s="67"/>
      <c r="WDX50" s="67"/>
      <c r="WDY50" s="67"/>
      <c r="WDZ50" s="67"/>
      <c r="WEA50" s="67"/>
      <c r="WEB50" s="67"/>
      <c r="WEC50" s="67"/>
      <c r="WED50" s="67"/>
      <c r="WEE50" s="67"/>
      <c r="WEF50" s="67"/>
      <c r="WEG50" s="67"/>
      <c r="WEH50" s="67"/>
      <c r="WEI50" s="67"/>
      <c r="WEJ50" s="67"/>
      <c r="WEK50" s="67"/>
      <c r="WEL50" s="67"/>
      <c r="WEM50" s="67"/>
      <c r="WEN50" s="67"/>
      <c r="WEO50" s="67"/>
      <c r="WEP50" s="67"/>
      <c r="WEQ50" s="67"/>
      <c r="WER50" s="67"/>
      <c r="WES50" s="67"/>
      <c r="WET50" s="67"/>
      <c r="WEU50" s="67"/>
      <c r="WEV50" s="67"/>
      <c r="WEW50" s="67"/>
      <c r="WEX50" s="67"/>
      <c r="WEY50" s="67"/>
      <c r="WEZ50" s="67"/>
      <c r="WFA50" s="67"/>
      <c r="WFB50" s="67"/>
      <c r="WFC50" s="67"/>
      <c r="WFD50" s="67"/>
      <c r="WFE50" s="67"/>
      <c r="WFF50" s="67"/>
      <c r="WFG50" s="67"/>
      <c r="WFH50" s="67"/>
      <c r="WFI50" s="67"/>
      <c r="WFJ50" s="67"/>
      <c r="WFK50" s="67"/>
      <c r="WFL50" s="67"/>
      <c r="WFM50" s="67"/>
      <c r="WFN50" s="67"/>
      <c r="WFO50" s="67"/>
      <c r="WFP50" s="67"/>
      <c r="WFQ50" s="67"/>
      <c r="WFR50" s="67"/>
      <c r="WFS50" s="67"/>
      <c r="WFT50" s="67"/>
      <c r="WFU50" s="67"/>
      <c r="WFV50" s="67"/>
      <c r="WFW50" s="67"/>
      <c r="WFX50" s="67"/>
      <c r="WFY50" s="67"/>
      <c r="WFZ50" s="67"/>
      <c r="WGA50" s="67"/>
      <c r="WGB50" s="67"/>
      <c r="WGC50" s="67"/>
      <c r="WGD50" s="67"/>
      <c r="WGE50" s="67"/>
      <c r="WGF50" s="67"/>
      <c r="WGG50" s="67"/>
      <c r="WGH50" s="67"/>
      <c r="WGI50" s="67"/>
      <c r="WGJ50" s="67"/>
      <c r="WGK50" s="67"/>
      <c r="WGL50" s="67"/>
      <c r="WGM50" s="67"/>
      <c r="WGN50" s="67"/>
      <c r="WGO50" s="67"/>
      <c r="WGP50" s="67"/>
      <c r="WGQ50" s="67"/>
      <c r="WGR50" s="67"/>
      <c r="WGS50" s="67"/>
      <c r="WGT50" s="67"/>
      <c r="WGU50" s="67"/>
      <c r="WGV50" s="67"/>
      <c r="WGW50" s="67"/>
      <c r="WGX50" s="67"/>
      <c r="WGY50" s="67"/>
      <c r="WGZ50" s="67"/>
      <c r="WHA50" s="67"/>
      <c r="WHB50" s="67"/>
      <c r="WHC50" s="67"/>
      <c r="WHD50" s="67"/>
      <c r="WHE50" s="67"/>
      <c r="WHF50" s="67"/>
      <c r="WHG50" s="67"/>
      <c r="WHH50" s="67"/>
      <c r="WHI50" s="67"/>
      <c r="WHJ50" s="67"/>
      <c r="WHK50" s="67"/>
      <c r="WHL50" s="67"/>
      <c r="WHM50" s="67"/>
      <c r="WHN50" s="67"/>
      <c r="WHO50" s="67"/>
      <c r="WHP50" s="67"/>
      <c r="WHQ50" s="67"/>
      <c r="WHR50" s="67"/>
      <c r="WHS50" s="67"/>
      <c r="WHT50" s="67"/>
      <c r="WHU50" s="67"/>
      <c r="WHV50" s="67"/>
      <c r="WHW50" s="67"/>
      <c r="WHX50" s="67"/>
      <c r="WHY50" s="67"/>
      <c r="WHZ50" s="67"/>
      <c r="WIA50" s="67"/>
      <c r="WIB50" s="67"/>
      <c r="WIC50" s="67"/>
      <c r="WID50" s="67"/>
      <c r="WIE50" s="67"/>
      <c r="WIF50" s="67"/>
      <c r="WIG50" s="67"/>
      <c r="WIH50" s="67"/>
      <c r="WII50" s="67"/>
      <c r="WIJ50" s="67"/>
      <c r="WIK50" s="67"/>
      <c r="WIL50" s="67"/>
      <c r="WIM50" s="67"/>
      <c r="WIN50" s="67"/>
      <c r="WIO50" s="67"/>
      <c r="WIP50" s="67"/>
      <c r="WIQ50" s="67"/>
      <c r="WIR50" s="67"/>
      <c r="WIS50" s="67"/>
      <c r="WIT50" s="67"/>
      <c r="WIU50" s="67"/>
      <c r="WIV50" s="67"/>
      <c r="WIW50" s="67"/>
      <c r="WIX50" s="67"/>
      <c r="WIY50" s="67"/>
      <c r="WIZ50" s="67"/>
      <c r="WJA50" s="67"/>
      <c r="WJB50" s="67"/>
      <c r="WJC50" s="67"/>
      <c r="WJD50" s="67"/>
      <c r="WJE50" s="67"/>
      <c r="WJF50" s="67"/>
      <c r="WJG50" s="67"/>
      <c r="WJH50" s="67"/>
      <c r="WJI50" s="67"/>
      <c r="WJJ50" s="67"/>
      <c r="WJK50" s="67"/>
      <c r="WJL50" s="67"/>
      <c r="WJM50" s="67"/>
      <c r="WJN50" s="67"/>
      <c r="WJO50" s="67"/>
      <c r="WJP50" s="67"/>
      <c r="WJQ50" s="67"/>
      <c r="WJR50" s="67"/>
      <c r="WJS50" s="67"/>
      <c r="WJT50" s="67"/>
      <c r="WJU50" s="67"/>
      <c r="WJV50" s="67"/>
      <c r="WJW50" s="67"/>
      <c r="WJX50" s="67"/>
      <c r="WJY50" s="67"/>
      <c r="WJZ50" s="67"/>
      <c r="WKA50" s="67"/>
      <c r="WKB50" s="67"/>
      <c r="WKC50" s="67"/>
      <c r="WKD50" s="67"/>
      <c r="WKE50" s="67"/>
      <c r="WKF50" s="67"/>
      <c r="WKG50" s="67"/>
      <c r="WKH50" s="67"/>
      <c r="WKI50" s="67"/>
      <c r="WKJ50" s="67"/>
      <c r="WKK50" s="67"/>
      <c r="WKL50" s="67"/>
      <c r="WKM50" s="67"/>
      <c r="WKN50" s="67"/>
      <c r="WKO50" s="67"/>
      <c r="WKP50" s="67"/>
      <c r="WKQ50" s="67"/>
      <c r="WKR50" s="67"/>
      <c r="WKS50" s="67"/>
      <c r="WKT50" s="67"/>
      <c r="WKU50" s="67"/>
      <c r="WKV50" s="67"/>
      <c r="WKW50" s="67"/>
      <c r="WKX50" s="67"/>
      <c r="WKY50" s="67"/>
      <c r="WKZ50" s="67"/>
      <c r="WLA50" s="67"/>
      <c r="WLB50" s="67"/>
      <c r="WLC50" s="67"/>
      <c r="WLD50" s="67"/>
      <c r="WLE50" s="67"/>
      <c r="WLF50" s="67"/>
      <c r="WLG50" s="67"/>
      <c r="WLH50" s="67"/>
      <c r="WLI50" s="67"/>
      <c r="WLJ50" s="67"/>
      <c r="WLK50" s="67"/>
      <c r="WLL50" s="67"/>
      <c r="WLM50" s="67"/>
      <c r="WLN50" s="67"/>
      <c r="WLO50" s="67"/>
      <c r="WLP50" s="67"/>
      <c r="WLQ50" s="67"/>
      <c r="WLR50" s="67"/>
      <c r="WLS50" s="67"/>
      <c r="WLT50" s="67"/>
      <c r="WLU50" s="67"/>
      <c r="WLV50" s="67"/>
      <c r="WLW50" s="67"/>
      <c r="WLX50" s="67"/>
      <c r="WLY50" s="67"/>
      <c r="WLZ50" s="67"/>
      <c r="WMA50" s="67"/>
      <c r="WMB50" s="67"/>
      <c r="WMC50" s="67"/>
      <c r="WMD50" s="67"/>
      <c r="WME50" s="67"/>
      <c r="WMF50" s="67"/>
      <c r="WMG50" s="67"/>
      <c r="WMH50" s="67"/>
      <c r="WMI50" s="67"/>
      <c r="WMJ50" s="67"/>
      <c r="WMK50" s="67"/>
      <c r="WML50" s="67"/>
      <c r="WMM50" s="67"/>
      <c r="WMN50" s="67"/>
      <c r="WMO50" s="67"/>
      <c r="WMP50" s="67"/>
      <c r="WMQ50" s="67"/>
      <c r="WMR50" s="67"/>
      <c r="WMS50" s="67"/>
      <c r="WMT50" s="67"/>
      <c r="WMU50" s="67"/>
      <c r="WMV50" s="67"/>
      <c r="WMW50" s="67"/>
      <c r="WMX50" s="67"/>
      <c r="WMY50" s="67"/>
      <c r="WMZ50" s="67"/>
      <c r="WNA50" s="67"/>
      <c r="WNB50" s="67"/>
      <c r="WNC50" s="67"/>
      <c r="WND50" s="67"/>
      <c r="WNE50" s="67"/>
      <c r="WNF50" s="67"/>
      <c r="WNG50" s="67"/>
      <c r="WNH50" s="67"/>
      <c r="WNI50" s="67"/>
      <c r="WNJ50" s="67"/>
      <c r="WNK50" s="67"/>
      <c r="WNL50" s="67"/>
      <c r="WNM50" s="67"/>
      <c r="WNN50" s="67"/>
      <c r="WNO50" s="67"/>
      <c r="WNP50" s="67"/>
      <c r="WNQ50" s="67"/>
      <c r="WNR50" s="67"/>
      <c r="WNS50" s="67"/>
      <c r="WNT50" s="67"/>
      <c r="WNU50" s="67"/>
      <c r="WNV50" s="67"/>
      <c r="WNW50" s="67"/>
      <c r="WNX50" s="67"/>
      <c r="WNY50" s="67"/>
      <c r="WNZ50" s="67"/>
      <c r="WOA50" s="67"/>
      <c r="WOB50" s="67"/>
      <c r="WOC50" s="67"/>
      <c r="WOD50" s="67"/>
      <c r="WOE50" s="67"/>
      <c r="WOF50" s="67"/>
      <c r="WOG50" s="67"/>
      <c r="WOH50" s="67"/>
      <c r="WOI50" s="67"/>
      <c r="WOJ50" s="67"/>
      <c r="WOK50" s="67"/>
      <c r="WOL50" s="67"/>
      <c r="WOM50" s="67"/>
      <c r="WON50" s="67"/>
      <c r="WOO50" s="67"/>
      <c r="WOP50" s="67"/>
      <c r="WOQ50" s="67"/>
      <c r="WOR50" s="67"/>
      <c r="WOS50" s="67"/>
      <c r="WOT50" s="67"/>
      <c r="WOU50" s="67"/>
      <c r="WOV50" s="67"/>
      <c r="WOW50" s="67"/>
      <c r="WOX50" s="67"/>
      <c r="WOY50" s="67"/>
      <c r="WOZ50" s="67"/>
      <c r="WPA50" s="67"/>
      <c r="WPB50" s="67"/>
      <c r="WPC50" s="67"/>
      <c r="WPD50" s="67"/>
      <c r="WPE50" s="67"/>
      <c r="WPF50" s="67"/>
      <c r="WPG50" s="67"/>
      <c r="WPH50" s="67"/>
      <c r="WPI50" s="67"/>
      <c r="WPJ50" s="67"/>
      <c r="WPK50" s="67"/>
      <c r="WPL50" s="67"/>
      <c r="WPM50" s="67"/>
      <c r="WPN50" s="67"/>
      <c r="WPO50" s="67"/>
      <c r="WPP50" s="67"/>
      <c r="WPQ50" s="67"/>
      <c r="WPR50" s="67"/>
      <c r="WPS50" s="67"/>
      <c r="WPT50" s="67"/>
      <c r="WPU50" s="67"/>
      <c r="WPV50" s="67"/>
      <c r="WPW50" s="67"/>
      <c r="WPX50" s="67"/>
      <c r="WPY50" s="67"/>
      <c r="WPZ50" s="67"/>
      <c r="WQA50" s="67"/>
      <c r="WQB50" s="67"/>
      <c r="WQC50" s="67"/>
      <c r="WQD50" s="67"/>
      <c r="WQE50" s="67"/>
      <c r="WQF50" s="67"/>
      <c r="WQG50" s="67"/>
      <c r="WQH50" s="67"/>
      <c r="WQI50" s="67"/>
      <c r="WQJ50" s="67"/>
      <c r="WQK50" s="67"/>
      <c r="WQL50" s="67"/>
      <c r="WQM50" s="67"/>
      <c r="WQN50" s="67"/>
      <c r="WQO50" s="67"/>
      <c r="WQP50" s="67"/>
      <c r="WQQ50" s="67"/>
      <c r="WQR50" s="67"/>
      <c r="WQS50" s="67"/>
      <c r="WQT50" s="67"/>
      <c r="WQU50" s="67"/>
      <c r="WQV50" s="67"/>
      <c r="WQW50" s="67"/>
      <c r="WQX50" s="67"/>
      <c r="WQY50" s="67"/>
      <c r="WQZ50" s="67"/>
      <c r="WRA50" s="67"/>
      <c r="WRB50" s="67"/>
      <c r="WRC50" s="67"/>
      <c r="WRD50" s="67"/>
      <c r="WRE50" s="67"/>
      <c r="WRF50" s="67"/>
      <c r="WRG50" s="67"/>
      <c r="WRH50" s="67"/>
      <c r="WRI50" s="67"/>
      <c r="WRJ50" s="67"/>
      <c r="WRK50" s="67"/>
      <c r="WRL50" s="67"/>
      <c r="WRM50" s="67"/>
      <c r="WRN50" s="67"/>
      <c r="WRO50" s="67"/>
      <c r="WRP50" s="67"/>
      <c r="WRQ50" s="67"/>
      <c r="WRR50" s="67"/>
      <c r="WRS50" s="67"/>
      <c r="WRT50" s="67"/>
      <c r="WRU50" s="67"/>
      <c r="WRV50" s="67"/>
      <c r="WRW50" s="67"/>
      <c r="WRX50" s="67"/>
      <c r="WRY50" s="67"/>
      <c r="WRZ50" s="67"/>
      <c r="WSA50" s="67"/>
      <c r="WSB50" s="67"/>
      <c r="WSC50" s="67"/>
      <c r="WSD50" s="67"/>
      <c r="WSE50" s="67"/>
      <c r="WSF50" s="67"/>
      <c r="WSG50" s="67"/>
      <c r="WSH50" s="67"/>
      <c r="WSI50" s="67"/>
      <c r="WSJ50" s="67"/>
      <c r="WSK50" s="67"/>
      <c r="WSL50" s="67"/>
      <c r="WSM50" s="67"/>
      <c r="WSN50" s="67"/>
      <c r="WSO50" s="67"/>
      <c r="WSP50" s="67"/>
      <c r="WSQ50" s="67"/>
      <c r="WSR50" s="67"/>
      <c r="WSS50" s="67"/>
      <c r="WST50" s="67"/>
      <c r="WSU50" s="67"/>
      <c r="WSV50" s="67"/>
      <c r="WSW50" s="67"/>
      <c r="WSX50" s="67"/>
      <c r="WSY50" s="67"/>
      <c r="WSZ50" s="67"/>
      <c r="WTA50" s="67"/>
      <c r="WTB50" s="67"/>
      <c r="WTC50" s="67"/>
      <c r="WTD50" s="67"/>
      <c r="WTE50" s="67"/>
      <c r="WTF50" s="67"/>
      <c r="WTG50" s="67"/>
      <c r="WTH50" s="67"/>
      <c r="WTI50" s="67"/>
      <c r="WTJ50" s="67"/>
      <c r="WTK50" s="67"/>
      <c r="WTL50" s="67"/>
      <c r="WTM50" s="67"/>
      <c r="WTN50" s="67"/>
      <c r="WTO50" s="67"/>
      <c r="WTP50" s="67"/>
      <c r="WTQ50" s="67"/>
      <c r="WTR50" s="67"/>
      <c r="WTS50" s="67"/>
      <c r="WTT50" s="67"/>
      <c r="WTU50" s="67"/>
      <c r="WTV50" s="67"/>
      <c r="WTW50" s="67"/>
      <c r="WTX50" s="67"/>
      <c r="WTY50" s="67"/>
      <c r="WTZ50" s="67"/>
      <c r="WUA50" s="67"/>
      <c r="WUB50" s="67"/>
      <c r="WUC50" s="67"/>
      <c r="WUD50" s="67"/>
      <c r="WUE50" s="67"/>
      <c r="WUF50" s="67"/>
      <c r="WUG50" s="67"/>
      <c r="WUH50" s="67"/>
      <c r="WUI50" s="67"/>
      <c r="WUJ50" s="67"/>
      <c r="WUK50" s="67"/>
      <c r="WUL50" s="67"/>
      <c r="WUM50" s="67"/>
      <c r="WUN50" s="67"/>
      <c r="WUO50" s="67"/>
      <c r="WUP50" s="67"/>
      <c r="WUQ50" s="67"/>
      <c r="WUR50" s="67"/>
      <c r="WUS50" s="67"/>
      <c r="WUT50" s="67"/>
      <c r="WUU50" s="67"/>
      <c r="WUV50" s="67"/>
      <c r="WUW50" s="67"/>
      <c r="WUX50" s="67"/>
      <c r="WUY50" s="67"/>
      <c r="WUZ50" s="67"/>
      <c r="WVA50" s="67"/>
      <c r="WVB50" s="67"/>
      <c r="WVC50" s="67"/>
      <c r="WVD50" s="67"/>
      <c r="WVE50" s="67"/>
      <c r="WVF50" s="67"/>
      <c r="WVG50" s="67"/>
      <c r="WVH50" s="67"/>
      <c r="WVI50" s="67"/>
      <c r="WVJ50" s="67"/>
      <c r="WVK50" s="67"/>
      <c r="WVL50" s="67"/>
      <c r="WVM50" s="67"/>
      <c r="WVN50" s="67"/>
      <c r="WVO50" s="67"/>
      <c r="WVP50" s="67"/>
      <c r="WVQ50" s="67"/>
      <c r="WVR50" s="67"/>
      <c r="WVS50" s="67"/>
      <c r="WVT50" s="67"/>
      <c r="WVU50" s="67"/>
      <c r="WVV50" s="67"/>
      <c r="WVW50" s="67"/>
      <c r="WVX50" s="67"/>
      <c r="WVY50" s="67"/>
      <c r="WVZ50" s="67"/>
      <c r="WWA50" s="67"/>
      <c r="WWB50" s="67"/>
      <c r="WWC50" s="67"/>
      <c r="WWD50" s="67"/>
      <c r="WWE50" s="67"/>
      <c r="WWF50" s="67"/>
      <c r="WWG50" s="67"/>
      <c r="WWH50" s="67"/>
      <c r="WWI50" s="67"/>
      <c r="WWJ50" s="67"/>
      <c r="WWK50" s="67"/>
      <c r="WWL50" s="67"/>
      <c r="WWM50" s="67"/>
      <c r="WWN50" s="67"/>
      <c r="WWO50" s="67"/>
      <c r="WWP50" s="67"/>
      <c r="WWQ50" s="67"/>
      <c r="WWR50" s="67"/>
      <c r="WWS50" s="67"/>
      <c r="WWT50" s="67"/>
      <c r="WWU50" s="67"/>
      <c r="WWV50" s="67"/>
      <c r="WWW50" s="67"/>
      <c r="WWX50" s="67"/>
      <c r="WWY50" s="67"/>
      <c r="WWZ50" s="67"/>
      <c r="WXA50" s="67"/>
      <c r="WXB50" s="67"/>
      <c r="WXC50" s="67"/>
      <c r="WXD50" s="67"/>
      <c r="WXE50" s="67"/>
      <c r="WXF50" s="67"/>
      <c r="WXG50" s="67"/>
      <c r="WXH50" s="67"/>
      <c r="WXI50" s="67"/>
      <c r="WXJ50" s="67"/>
      <c r="WXK50" s="67"/>
      <c r="WXL50" s="67"/>
      <c r="WXM50" s="67"/>
      <c r="WXN50" s="67"/>
      <c r="WXO50" s="67"/>
      <c r="WXP50" s="67"/>
      <c r="WXQ50" s="67"/>
      <c r="WXR50" s="67"/>
      <c r="WXS50" s="67"/>
      <c r="WXT50" s="67"/>
      <c r="WXU50" s="67"/>
      <c r="WXV50" s="67"/>
      <c r="WXW50" s="67"/>
      <c r="WXX50" s="67"/>
      <c r="WXY50" s="67"/>
      <c r="WXZ50" s="67"/>
      <c r="WYA50" s="67"/>
      <c r="WYB50" s="67"/>
      <c r="WYC50" s="67"/>
      <c r="WYD50" s="67"/>
      <c r="WYE50" s="67"/>
      <c r="WYF50" s="67"/>
      <c r="WYG50" s="67"/>
      <c r="WYH50" s="67"/>
      <c r="WYI50" s="67"/>
      <c r="WYJ50" s="67"/>
      <c r="WYK50" s="67"/>
      <c r="WYL50" s="67"/>
      <c r="WYM50" s="67"/>
      <c r="WYN50" s="67"/>
      <c r="WYO50" s="67"/>
      <c r="WYP50" s="67"/>
      <c r="WYQ50" s="67"/>
      <c r="WYR50" s="67"/>
      <c r="WYS50" s="67"/>
      <c r="WYT50" s="67"/>
      <c r="WYU50" s="67"/>
      <c r="WYV50" s="67"/>
      <c r="WYW50" s="67"/>
      <c r="WYX50" s="67"/>
      <c r="WYY50" s="67"/>
      <c r="WYZ50" s="67"/>
      <c r="WZA50" s="67"/>
      <c r="WZB50" s="67"/>
      <c r="WZC50" s="67"/>
      <c r="WZD50" s="67"/>
      <c r="WZE50" s="67"/>
      <c r="WZF50" s="67"/>
      <c r="WZG50" s="67"/>
      <c r="WZH50" s="67"/>
      <c r="WZI50" s="67"/>
      <c r="WZJ50" s="67"/>
      <c r="WZK50" s="67"/>
      <c r="WZL50" s="67"/>
      <c r="WZM50" s="67"/>
      <c r="WZN50" s="67"/>
      <c r="WZO50" s="67"/>
      <c r="WZP50" s="67"/>
      <c r="WZQ50" s="67"/>
      <c r="WZR50" s="67"/>
      <c r="WZS50" s="67"/>
      <c r="WZT50" s="67"/>
      <c r="WZU50" s="67"/>
      <c r="WZV50" s="67"/>
      <c r="WZW50" s="67"/>
      <c r="WZX50" s="67"/>
      <c r="WZY50" s="67"/>
      <c r="WZZ50" s="67"/>
      <c r="XAA50" s="67"/>
      <c r="XAB50" s="67"/>
      <c r="XAC50" s="67"/>
      <c r="XAD50" s="67"/>
      <c r="XAE50" s="67"/>
      <c r="XAF50" s="67"/>
      <c r="XAG50" s="67"/>
      <c r="XAH50" s="67"/>
      <c r="XAI50" s="67"/>
      <c r="XAJ50" s="67"/>
      <c r="XAK50" s="67"/>
      <c r="XAL50" s="67"/>
      <c r="XAM50" s="67"/>
      <c r="XAN50" s="67"/>
      <c r="XAO50" s="67"/>
      <c r="XAP50" s="67"/>
      <c r="XAQ50" s="67"/>
      <c r="XAR50" s="67"/>
      <c r="XAS50" s="67"/>
      <c r="XAT50" s="67"/>
      <c r="XAU50" s="67"/>
      <c r="XAV50" s="67"/>
      <c r="XAW50" s="67"/>
      <c r="XAX50" s="67"/>
      <c r="XAY50" s="67"/>
      <c r="XAZ50" s="67"/>
      <c r="XBA50" s="67"/>
      <c r="XBB50" s="67"/>
      <c r="XBC50" s="67"/>
      <c r="XBD50" s="67"/>
      <c r="XBE50" s="67"/>
      <c r="XBF50" s="67"/>
      <c r="XBG50" s="67"/>
      <c r="XBH50" s="67"/>
      <c r="XBI50" s="67"/>
      <c r="XBJ50" s="67"/>
      <c r="XBK50" s="67"/>
      <c r="XBL50" s="67"/>
      <c r="XBM50" s="67"/>
      <c r="XBN50" s="67"/>
      <c r="XBO50" s="67"/>
      <c r="XBP50" s="67"/>
      <c r="XBQ50" s="67"/>
      <c r="XBR50" s="67"/>
      <c r="XBS50" s="67"/>
      <c r="XBT50" s="67"/>
      <c r="XBU50" s="67"/>
      <c r="XBV50" s="67"/>
      <c r="XBW50" s="67"/>
      <c r="XBX50" s="67"/>
      <c r="XBY50" s="67"/>
      <c r="XBZ50" s="67"/>
      <c r="XCA50" s="67"/>
      <c r="XCB50" s="67"/>
      <c r="XCC50" s="67"/>
      <c r="XCD50" s="67"/>
      <c r="XCE50" s="67"/>
      <c r="XCF50" s="67"/>
      <c r="XCG50" s="67"/>
      <c r="XCH50" s="67"/>
      <c r="XCI50" s="67"/>
      <c r="XCJ50" s="67"/>
      <c r="XCK50" s="67"/>
      <c r="XCL50" s="67"/>
      <c r="XCM50" s="67"/>
      <c r="XCN50" s="67"/>
      <c r="XCO50" s="67"/>
      <c r="XCP50" s="67"/>
      <c r="XCQ50" s="67"/>
      <c r="XCR50" s="67"/>
      <c r="XCS50" s="67"/>
      <c r="XCT50" s="67"/>
      <c r="XCU50" s="67"/>
      <c r="XCV50" s="67"/>
      <c r="XCW50" s="67"/>
      <c r="XCX50" s="67"/>
      <c r="XCY50" s="67"/>
      <c r="XCZ50" s="67"/>
      <c r="XDA50" s="67"/>
      <c r="XDB50" s="67"/>
      <c r="XDC50" s="67"/>
      <c r="XDD50" s="67"/>
      <c r="XDE50" s="67"/>
      <c r="XDF50" s="67"/>
      <c r="XDG50" s="67"/>
      <c r="XDH50" s="67"/>
      <c r="XDI50" s="67"/>
      <c r="XDJ50" s="67"/>
      <c r="XDK50" s="67"/>
      <c r="XDL50" s="67"/>
      <c r="XDM50" s="67"/>
      <c r="XDN50" s="67"/>
      <c r="XDO50" s="67"/>
      <c r="XDP50" s="67"/>
      <c r="XDQ50" s="67"/>
      <c r="XDR50" s="67"/>
      <c r="XDS50" s="67"/>
      <c r="XDT50" s="67"/>
      <c r="XDU50" s="67"/>
      <c r="XDV50" s="67"/>
      <c r="XDW50" s="67"/>
      <c r="XDX50" s="67"/>
      <c r="XDY50" s="67"/>
      <c r="XDZ50" s="67"/>
      <c r="XEA50" s="67"/>
      <c r="XEB50" s="67"/>
      <c r="XEC50" s="67"/>
      <c r="XED50" s="67"/>
      <c r="XEE50" s="67"/>
      <c r="XEF50" s="67"/>
      <c r="XEG50" s="67"/>
      <c r="XEH50" s="67"/>
      <c r="XEI50" s="67"/>
      <c r="XEJ50" s="67"/>
      <c r="XEK50" s="67"/>
      <c r="XEL50" s="67"/>
      <c r="XEM50" s="67"/>
      <c r="XEN50" s="67"/>
      <c r="XEO50" s="67"/>
      <c r="XEP50" s="67"/>
      <c r="XEQ50" s="67"/>
      <c r="XER50" s="67"/>
      <c r="XES50" s="67"/>
      <c r="XET50" s="67"/>
      <c r="XEU50" s="67"/>
      <c r="XEV50" s="67"/>
      <c r="XEW50" s="67"/>
      <c r="XEX50" s="67"/>
      <c r="XEY50" s="67"/>
      <c r="XEZ50" s="67"/>
      <c r="XFA50" s="67"/>
      <c r="XFB50" s="67"/>
      <c r="XFC50" s="67"/>
      <c r="XFD50" s="67"/>
    </row>
    <row r="51" spans="1:16384" x14ac:dyDescent="0.25">
      <c r="B51" s="375" t="s">
        <v>873</v>
      </c>
      <c r="C51" s="146">
        <v>2257.8670000000002</v>
      </c>
      <c r="D51" s="62">
        <v>0.17478458508666217</v>
      </c>
      <c r="E51" s="67"/>
      <c r="F51" s="67"/>
      <c r="G51" s="68"/>
    </row>
    <row r="52" spans="1:16384" x14ac:dyDescent="0.25">
      <c r="B52" s="375" t="s">
        <v>874</v>
      </c>
      <c r="C52" s="146">
        <v>556.57799999999997</v>
      </c>
      <c r="D52" s="62">
        <v>4.3085467300936792E-2</v>
      </c>
      <c r="E52" s="67"/>
      <c r="F52" s="67"/>
      <c r="G52" s="68"/>
    </row>
    <row r="53" spans="1:16384" x14ac:dyDescent="0.25">
      <c r="B53" s="375" t="s">
        <v>875</v>
      </c>
      <c r="C53" s="146">
        <v>291.36993664000005</v>
      </c>
      <c r="D53" s="62">
        <v>2.2555346919171701E-2</v>
      </c>
      <c r="E53" s="67"/>
      <c r="F53" s="67"/>
      <c r="G53" s="68"/>
    </row>
    <row r="54" spans="1:16384" x14ac:dyDescent="0.25">
      <c r="B54" s="375" t="s">
        <v>876</v>
      </c>
      <c r="C54" s="146">
        <v>644.48744535499998</v>
      </c>
      <c r="D54" s="62">
        <v>4.9890658187544491E-2</v>
      </c>
      <c r="E54" s="67"/>
      <c r="F54" s="67"/>
      <c r="G54" s="68"/>
    </row>
    <row r="55" spans="1:16384" x14ac:dyDescent="0.25">
      <c r="B55" s="375" t="s">
        <v>877</v>
      </c>
      <c r="C55" s="146">
        <v>2664.0238960700008</v>
      </c>
      <c r="D55" s="62">
        <v>0.20622574816654315</v>
      </c>
      <c r="E55" s="67"/>
      <c r="F55" s="67"/>
      <c r="G55" s="68"/>
    </row>
    <row r="56" spans="1:16384" x14ac:dyDescent="0.25">
      <c r="B56" s="375" t="s">
        <v>878</v>
      </c>
      <c r="C56" s="146">
        <v>180.88917632099998</v>
      </c>
      <c r="D56" s="62">
        <v>1.4002879545134437E-2</v>
      </c>
      <c r="E56" s="67"/>
      <c r="F56" s="67"/>
      <c r="G56" s="68"/>
    </row>
    <row r="57" spans="1:16384" ht="15.75" thickBot="1" x14ac:dyDescent="0.3">
      <c r="B57" s="370" t="s">
        <v>50</v>
      </c>
      <c r="C57" s="371">
        <v>12917.998454385999</v>
      </c>
      <c r="D57" s="376">
        <v>1</v>
      </c>
      <c r="E57" s="67"/>
      <c r="F57" s="67"/>
      <c r="G57" s="68"/>
    </row>
    <row r="58" spans="1:16384" x14ac:dyDescent="0.25">
      <c r="B58" s="69" t="s">
        <v>53</v>
      </c>
      <c r="C58" s="70"/>
      <c r="D58" s="70"/>
      <c r="E58" s="70"/>
      <c r="F58" s="70"/>
      <c r="G58" s="71"/>
      <c r="H58" s="71"/>
    </row>
    <row r="59" spans="1:16384" x14ac:dyDescent="0.25">
      <c r="B59" s="32"/>
      <c r="C59" s="72"/>
      <c r="D59" s="70"/>
      <c r="E59" s="73"/>
      <c r="F59" s="74"/>
    </row>
    <row r="60" spans="1:16384" x14ac:dyDescent="0.25">
      <c r="A60" s="17" t="s">
        <v>54</v>
      </c>
      <c r="B60" s="18" t="s">
        <v>765</v>
      </c>
      <c r="C60" s="19"/>
    </row>
    <row r="61" spans="1:16384" x14ac:dyDescent="0.25">
      <c r="A61" s="21"/>
      <c r="B61" s="22"/>
      <c r="C61" s="27" t="s">
        <v>764</v>
      </c>
    </row>
    <row r="62" spans="1:16384" x14ac:dyDescent="0.25">
      <c r="B62" s="24" t="s">
        <v>55</v>
      </c>
      <c r="C62" s="24">
        <v>16426</v>
      </c>
    </row>
    <row r="63" spans="1:16384" x14ac:dyDescent="0.25">
      <c r="B63" s="24" t="s">
        <v>56</v>
      </c>
      <c r="C63" s="24">
        <v>430</v>
      </c>
    </row>
    <row r="64" spans="1:16384" x14ac:dyDescent="0.25">
      <c r="B64" s="24" t="s">
        <v>57</v>
      </c>
      <c r="C64" s="24">
        <v>2589</v>
      </c>
    </row>
    <row r="65" spans="1:7" x14ac:dyDescent="0.25">
      <c r="B65" s="24" t="s">
        <v>58</v>
      </c>
      <c r="C65" s="24">
        <v>65</v>
      </c>
    </row>
    <row r="66" spans="1:7" x14ac:dyDescent="0.25">
      <c r="B66" s="24" t="s">
        <v>59</v>
      </c>
      <c r="C66" s="24">
        <v>1537</v>
      </c>
    </row>
    <row r="67" spans="1:7" x14ac:dyDescent="0.25">
      <c r="B67" s="28" t="s">
        <v>60</v>
      </c>
      <c r="C67" s="28">
        <v>21047</v>
      </c>
    </row>
    <row r="68" spans="1:7" x14ac:dyDescent="0.25">
      <c r="B68" s="365" t="s">
        <v>766</v>
      </c>
    </row>
    <row r="69" spans="1:7" x14ac:dyDescent="0.25">
      <c r="B69" s="76"/>
      <c r="G69" s="75"/>
    </row>
    <row r="70" spans="1:7" x14ac:dyDescent="0.25">
      <c r="A70" s="17" t="s">
        <v>61</v>
      </c>
      <c r="B70" s="18" t="s">
        <v>771</v>
      </c>
    </row>
    <row r="71" spans="1:7" x14ac:dyDescent="0.25">
      <c r="A71" s="21"/>
      <c r="B71" s="22"/>
      <c r="C71" s="27" t="s">
        <v>764</v>
      </c>
      <c r="D71" s="27" t="s">
        <v>105</v>
      </c>
    </row>
    <row r="72" spans="1:7" x14ac:dyDescent="0.25">
      <c r="B72" s="24" t="s">
        <v>767</v>
      </c>
      <c r="C72" s="24">
        <v>10112</v>
      </c>
      <c r="D72" s="35">
        <v>0.62</v>
      </c>
    </row>
    <row r="73" spans="1:7" x14ac:dyDescent="0.25">
      <c r="B73" s="24" t="s">
        <v>768</v>
      </c>
      <c r="C73" s="24">
        <v>2183</v>
      </c>
      <c r="D73" s="35">
        <v>0.13</v>
      </c>
    </row>
    <row r="74" spans="1:7" x14ac:dyDescent="0.25">
      <c r="B74" s="24" t="s">
        <v>769</v>
      </c>
      <c r="C74" s="24">
        <v>2119</v>
      </c>
      <c r="D74" s="35">
        <v>0.13</v>
      </c>
    </row>
    <row r="75" spans="1:7" x14ac:dyDescent="0.25">
      <c r="B75" s="24" t="s">
        <v>770</v>
      </c>
      <c r="C75" s="24">
        <v>899</v>
      </c>
      <c r="D75" s="35">
        <v>0.05</v>
      </c>
    </row>
    <row r="76" spans="1:7" x14ac:dyDescent="0.25">
      <c r="B76" s="24" t="s">
        <v>409</v>
      </c>
      <c r="C76" s="24">
        <v>1113</v>
      </c>
      <c r="D76" s="35">
        <v>7.0000000000000007E-2</v>
      </c>
    </row>
    <row r="77" spans="1:7" x14ac:dyDescent="0.25">
      <c r="B77" s="24" t="s">
        <v>50</v>
      </c>
      <c r="C77" s="24">
        <v>16426</v>
      </c>
      <c r="D77" s="35">
        <v>1</v>
      </c>
    </row>
    <row r="78" spans="1:7" x14ac:dyDescent="0.25">
      <c r="B78" s="41" t="s">
        <v>772</v>
      </c>
    </row>
    <row r="79" spans="1:7" x14ac:dyDescent="0.25">
      <c r="B79" s="41" t="s">
        <v>773</v>
      </c>
      <c r="E79" s="70"/>
    </row>
    <row r="80" spans="1:7" x14ac:dyDescent="0.25">
      <c r="B80" s="33"/>
      <c r="C80" s="33"/>
      <c r="D80" s="33"/>
      <c r="E80" s="70"/>
    </row>
    <row r="81" spans="1:8" x14ac:dyDescent="0.25">
      <c r="A81" s="17" t="s">
        <v>863</v>
      </c>
      <c r="B81" s="18" t="s">
        <v>862</v>
      </c>
    </row>
    <row r="82" spans="1:8" x14ac:dyDescent="0.25">
      <c r="B82" s="22"/>
      <c r="C82" s="27" t="s">
        <v>853</v>
      </c>
      <c r="D82" s="27" t="s">
        <v>854</v>
      </c>
    </row>
    <row r="83" spans="1:8" x14ac:dyDescent="0.25">
      <c r="B83" s="24" t="s">
        <v>855</v>
      </c>
      <c r="C83" s="24">
        <v>636</v>
      </c>
      <c r="D83" s="35">
        <v>0.1016624040920716</v>
      </c>
    </row>
    <row r="84" spans="1:8" x14ac:dyDescent="0.25">
      <c r="B84" s="24" t="s">
        <v>886</v>
      </c>
      <c r="C84" s="24">
        <v>3555</v>
      </c>
      <c r="D84" s="35">
        <v>0.56825447570332477</v>
      </c>
    </row>
    <row r="85" spans="1:8" x14ac:dyDescent="0.25">
      <c r="B85" s="24" t="s">
        <v>856</v>
      </c>
      <c r="C85" s="24">
        <v>626.6</v>
      </c>
      <c r="D85" s="35">
        <v>0.10015984654731457</v>
      </c>
    </row>
    <row r="86" spans="1:8" x14ac:dyDescent="0.25">
      <c r="B86" s="24" t="s">
        <v>857</v>
      </c>
      <c r="C86" s="24">
        <v>409.1</v>
      </c>
      <c r="D86" s="35">
        <v>6.5393222506393858E-2</v>
      </c>
    </row>
    <row r="87" spans="1:8" x14ac:dyDescent="0.25">
      <c r="B87" s="24" t="s">
        <v>858</v>
      </c>
      <c r="C87" s="24">
        <v>255.9</v>
      </c>
      <c r="D87" s="35">
        <v>4.0904731457800506E-2</v>
      </c>
    </row>
    <row r="88" spans="1:8" x14ac:dyDescent="0.25">
      <c r="B88" s="24" t="s">
        <v>859</v>
      </c>
      <c r="C88" s="24">
        <v>242.3</v>
      </c>
      <c r="D88" s="35">
        <v>3.8730818414322243E-2</v>
      </c>
    </row>
    <row r="89" spans="1:8" x14ac:dyDescent="0.25">
      <c r="B89" s="24" t="s">
        <v>860</v>
      </c>
      <c r="C89" s="24">
        <v>531.10000000000014</v>
      </c>
      <c r="D89" s="35">
        <v>8.4894501278772391E-2</v>
      </c>
    </row>
    <row r="90" spans="1:8" x14ac:dyDescent="0.25">
      <c r="B90" s="24" t="s">
        <v>861</v>
      </c>
      <c r="C90" s="24">
        <v>6256.0000000000009</v>
      </c>
      <c r="D90" s="35">
        <v>1</v>
      </c>
    </row>
    <row r="91" spans="1:8" x14ac:dyDescent="0.25">
      <c r="B91" s="41" t="s">
        <v>774</v>
      </c>
      <c r="C91" s="34"/>
      <c r="D91" s="34"/>
      <c r="E91" s="70"/>
      <c r="H91" s="75"/>
    </row>
    <row r="92" spans="1:8" x14ac:dyDescent="0.25">
      <c r="B92" s="41" t="s">
        <v>887</v>
      </c>
    </row>
    <row r="93" spans="1:8" x14ac:dyDescent="0.25">
      <c r="B93" s="41" t="s">
        <v>775</v>
      </c>
    </row>
  </sheetData>
  <pageMargins left="0.7" right="0.7" top="0.75" bottom="0.75" header="0.3" footer="0.3"/>
  <pageSetup paperSize="9" orientation="portrait" r:id="rId1"/>
  <ignoredErrors>
    <ignoredError sqref="C4:M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58"/>
  <sheetViews>
    <sheetView zoomScale="80" zoomScaleNormal="80" workbookViewId="0"/>
  </sheetViews>
  <sheetFormatPr defaultRowHeight="15" x14ac:dyDescent="0.25"/>
  <cols>
    <col min="1" max="1" width="17.140625" style="41" customWidth="1"/>
    <col min="2" max="2" width="60" style="41" customWidth="1"/>
    <col min="3" max="9" width="18.7109375" style="41" customWidth="1"/>
    <col min="10" max="16384" width="9.140625" style="41"/>
  </cols>
  <sheetData>
    <row r="1" spans="1:9" s="3" customFormat="1" ht="33" x14ac:dyDescent="0.45">
      <c r="A1" s="1" t="s">
        <v>613</v>
      </c>
    </row>
    <row r="3" spans="1:9" x14ac:dyDescent="0.25">
      <c r="A3" s="36" t="s">
        <v>162</v>
      </c>
      <c r="B3" s="37" t="s">
        <v>591</v>
      </c>
      <c r="C3" s="38"/>
      <c r="D3" s="38"/>
      <c r="E3" s="39"/>
      <c r="F3" s="39"/>
      <c r="G3" s="39"/>
      <c r="H3" s="39"/>
      <c r="I3" s="40"/>
    </row>
    <row r="4" spans="1:9" x14ac:dyDescent="0.25">
      <c r="A4" s="39"/>
      <c r="B4" s="42"/>
      <c r="C4" s="43">
        <v>2010</v>
      </c>
      <c r="D4" s="43">
        <v>2011</v>
      </c>
      <c r="E4" s="43">
        <v>2012</v>
      </c>
      <c r="F4" s="43">
        <v>2013</v>
      </c>
      <c r="G4" s="43">
        <v>2014</v>
      </c>
      <c r="H4" s="39"/>
      <c r="I4" s="39"/>
    </row>
    <row r="5" spans="1:9" x14ac:dyDescent="0.25">
      <c r="A5" s="39"/>
      <c r="B5" s="42" t="s">
        <v>7</v>
      </c>
      <c r="C5" s="42">
        <v>387</v>
      </c>
      <c r="D5" s="42">
        <v>359</v>
      </c>
      <c r="E5" s="42">
        <v>391</v>
      </c>
      <c r="F5" s="42">
        <v>423</v>
      </c>
      <c r="G5" s="42">
        <v>436</v>
      </c>
      <c r="H5" s="39"/>
      <c r="I5" s="39"/>
    </row>
    <row r="6" spans="1:9" x14ac:dyDescent="0.25">
      <c r="A6" s="39"/>
      <c r="B6" s="15" t="s">
        <v>776</v>
      </c>
      <c r="C6" s="39"/>
      <c r="D6" s="39"/>
      <c r="E6" s="39"/>
      <c r="F6" s="39"/>
      <c r="G6" s="39"/>
      <c r="H6" s="39"/>
      <c r="I6" s="39"/>
    </row>
    <row r="7" spans="1:9" x14ac:dyDescent="0.25">
      <c r="A7" s="39"/>
      <c r="B7" s="44"/>
      <c r="C7" s="44"/>
      <c r="D7" s="44"/>
      <c r="E7" s="44"/>
      <c r="F7" s="44"/>
      <c r="G7" s="44"/>
      <c r="H7" s="44"/>
      <c r="I7" s="44"/>
    </row>
    <row r="8" spans="1:9" x14ac:dyDescent="0.25">
      <c r="A8" s="36" t="s">
        <v>163</v>
      </c>
      <c r="B8" s="37" t="s">
        <v>883</v>
      </c>
      <c r="C8" s="38"/>
      <c r="D8" s="38"/>
      <c r="E8" s="39"/>
      <c r="F8" s="39"/>
      <c r="G8" s="39"/>
      <c r="H8" s="39"/>
      <c r="I8" s="39"/>
    </row>
    <row r="9" spans="1:9" x14ac:dyDescent="0.25">
      <c r="A9" s="39"/>
      <c r="B9" s="42"/>
      <c r="C9" s="43">
        <v>2010</v>
      </c>
      <c r="D9" s="43">
        <v>2011</v>
      </c>
      <c r="E9" s="43">
        <v>2012</v>
      </c>
      <c r="F9" s="43">
        <v>2013</v>
      </c>
      <c r="G9" s="43">
        <v>2014</v>
      </c>
      <c r="H9" s="39"/>
      <c r="I9" s="39"/>
    </row>
    <row r="10" spans="1:9" x14ac:dyDescent="0.25">
      <c r="A10" s="39"/>
      <c r="B10" s="42" t="s">
        <v>498</v>
      </c>
      <c r="C10" s="42">
        <v>322</v>
      </c>
      <c r="D10" s="42">
        <v>294</v>
      </c>
      <c r="E10" s="42">
        <v>327</v>
      </c>
      <c r="F10" s="42">
        <v>368</v>
      </c>
      <c r="G10" s="42">
        <v>381</v>
      </c>
      <c r="H10" s="39"/>
      <c r="I10" s="39"/>
    </row>
    <row r="11" spans="1:9" x14ac:dyDescent="0.25">
      <c r="A11" s="39"/>
      <c r="B11" s="42" t="s">
        <v>499</v>
      </c>
      <c r="C11" s="42">
        <v>33</v>
      </c>
      <c r="D11" s="42">
        <v>21</v>
      </c>
      <c r="E11" s="42">
        <v>11</v>
      </c>
      <c r="F11" s="42">
        <v>13</v>
      </c>
      <c r="G11" s="42">
        <v>25</v>
      </c>
      <c r="H11" s="39"/>
      <c r="I11" s="39"/>
    </row>
    <row r="12" spans="1:9" x14ac:dyDescent="0.25">
      <c r="A12" s="39"/>
      <c r="B12" s="42" t="s">
        <v>500</v>
      </c>
      <c r="C12" s="42">
        <v>32</v>
      </c>
      <c r="D12" s="42">
        <v>44</v>
      </c>
      <c r="E12" s="42">
        <v>53</v>
      </c>
      <c r="F12" s="42">
        <v>42</v>
      </c>
      <c r="G12" s="42">
        <v>30</v>
      </c>
      <c r="H12" s="39"/>
      <c r="I12" s="39"/>
    </row>
    <row r="13" spans="1:9" x14ac:dyDescent="0.25">
      <c r="A13" s="39"/>
      <c r="B13" s="45" t="s">
        <v>501</v>
      </c>
      <c r="C13" s="45">
        <v>387</v>
      </c>
      <c r="D13" s="45">
        <v>359</v>
      </c>
      <c r="E13" s="45">
        <v>391</v>
      </c>
      <c r="F13" s="45">
        <v>423</v>
      </c>
      <c r="G13" s="45">
        <v>436</v>
      </c>
      <c r="H13" s="39"/>
      <c r="I13" s="39"/>
    </row>
    <row r="14" spans="1:9" x14ac:dyDescent="0.25">
      <c r="A14" s="39"/>
      <c r="B14" s="44"/>
      <c r="C14" s="44"/>
      <c r="D14" s="44"/>
      <c r="E14" s="44"/>
      <c r="F14" s="44"/>
      <c r="G14" s="44"/>
      <c r="H14" s="44"/>
      <c r="I14" s="44"/>
    </row>
    <row r="15" spans="1:9" x14ac:dyDescent="0.25">
      <c r="A15" s="36" t="s">
        <v>164</v>
      </c>
      <c r="B15" s="37" t="s">
        <v>592</v>
      </c>
      <c r="C15" s="39"/>
      <c r="D15" s="39"/>
      <c r="E15" s="39"/>
      <c r="F15" s="39"/>
      <c r="G15" s="39"/>
      <c r="H15" s="39"/>
      <c r="I15" s="39"/>
    </row>
    <row r="16" spans="1:9" x14ac:dyDescent="0.25">
      <c r="A16" s="39"/>
      <c r="B16" s="42"/>
      <c r="C16" s="43">
        <v>2010</v>
      </c>
      <c r="D16" s="43">
        <v>2011</v>
      </c>
      <c r="E16" s="43">
        <v>2012</v>
      </c>
      <c r="F16" s="43">
        <v>2013</v>
      </c>
      <c r="G16" s="43">
        <v>2014</v>
      </c>
      <c r="H16" s="39"/>
      <c r="I16" s="39"/>
    </row>
    <row r="17" spans="1:9" x14ac:dyDescent="0.25">
      <c r="A17" s="39"/>
      <c r="B17" s="42" t="s">
        <v>502</v>
      </c>
      <c r="C17" s="42">
        <v>42</v>
      </c>
      <c r="D17" s="42">
        <v>40</v>
      </c>
      <c r="E17" s="42">
        <v>34</v>
      </c>
      <c r="F17" s="42">
        <v>32</v>
      </c>
      <c r="G17" s="42">
        <v>33</v>
      </c>
      <c r="H17" s="39"/>
      <c r="I17" s="39"/>
    </row>
    <row r="18" spans="1:9" x14ac:dyDescent="0.25">
      <c r="A18" s="39"/>
      <c r="B18" s="42" t="s">
        <v>503</v>
      </c>
      <c r="C18" s="42">
        <v>44</v>
      </c>
      <c r="D18" s="42">
        <v>45</v>
      </c>
      <c r="E18" s="42">
        <v>50</v>
      </c>
      <c r="F18" s="42">
        <v>52</v>
      </c>
      <c r="G18" s="42">
        <v>48</v>
      </c>
      <c r="H18" s="39"/>
      <c r="I18" s="39"/>
    </row>
    <row r="19" spans="1:9" x14ac:dyDescent="0.25">
      <c r="A19" s="39"/>
      <c r="B19" s="42" t="s">
        <v>504</v>
      </c>
      <c r="C19" s="42">
        <v>3</v>
      </c>
      <c r="D19" s="42">
        <v>5</v>
      </c>
      <c r="E19" s="42">
        <v>5</v>
      </c>
      <c r="F19" s="42">
        <v>5</v>
      </c>
      <c r="G19" s="42">
        <v>5</v>
      </c>
      <c r="H19" s="39"/>
      <c r="I19" s="39"/>
    </row>
    <row r="20" spans="1:9" x14ac:dyDescent="0.25">
      <c r="A20" s="39"/>
      <c r="B20" s="42" t="s">
        <v>505</v>
      </c>
      <c r="C20" s="42">
        <v>5</v>
      </c>
      <c r="D20" s="42">
        <v>5</v>
      </c>
      <c r="E20" s="42">
        <v>6</v>
      </c>
      <c r="F20" s="42">
        <v>6</v>
      </c>
      <c r="G20" s="42">
        <v>8</v>
      </c>
      <c r="H20" s="39"/>
      <c r="I20" s="39"/>
    </row>
    <row r="21" spans="1:9" x14ac:dyDescent="0.25">
      <c r="A21" s="39"/>
      <c r="B21" s="42" t="s">
        <v>506</v>
      </c>
      <c r="C21" s="42">
        <v>6</v>
      </c>
      <c r="D21" s="42">
        <v>5</v>
      </c>
      <c r="E21" s="42">
        <v>5</v>
      </c>
      <c r="F21" s="42">
        <v>5</v>
      </c>
      <c r="G21" s="42">
        <v>6</v>
      </c>
      <c r="H21" s="39"/>
      <c r="I21" s="39"/>
    </row>
    <row r="22" spans="1:9" x14ac:dyDescent="0.25">
      <c r="A22" s="39"/>
      <c r="B22" s="45" t="s">
        <v>507</v>
      </c>
      <c r="C22" s="45">
        <v>100</v>
      </c>
      <c r="D22" s="45">
        <v>100</v>
      </c>
      <c r="E22" s="45">
        <v>100</v>
      </c>
      <c r="F22" s="45">
        <v>100</v>
      </c>
      <c r="G22" s="45">
        <v>100</v>
      </c>
      <c r="H22" s="39"/>
      <c r="I22" s="39"/>
    </row>
    <row r="23" spans="1:9" x14ac:dyDescent="0.25">
      <c r="A23" s="39"/>
      <c r="B23" s="44"/>
      <c r="C23" s="44"/>
      <c r="D23" s="44"/>
      <c r="E23" s="44"/>
      <c r="F23" s="44"/>
      <c r="G23" s="44"/>
      <c r="H23" s="44"/>
      <c r="I23" s="44"/>
    </row>
    <row r="24" spans="1:9" x14ac:dyDescent="0.25">
      <c r="A24" s="36" t="s">
        <v>571</v>
      </c>
      <c r="B24" s="37" t="s">
        <v>508</v>
      </c>
      <c r="C24" s="46"/>
      <c r="D24" s="46"/>
      <c r="E24" s="46"/>
      <c r="F24" s="46"/>
      <c r="G24" s="46"/>
      <c r="H24" s="46"/>
      <c r="I24" s="46"/>
    </row>
    <row r="25" spans="1:9" x14ac:dyDescent="0.25">
      <c r="A25" s="39"/>
      <c r="B25" s="42"/>
      <c r="C25" s="47" t="s">
        <v>7</v>
      </c>
      <c r="D25" s="47" t="s">
        <v>105</v>
      </c>
      <c r="E25" s="39"/>
      <c r="F25" s="39"/>
      <c r="G25" s="39"/>
      <c r="H25" s="39"/>
      <c r="I25" s="39"/>
    </row>
    <row r="26" spans="1:9" x14ac:dyDescent="0.25">
      <c r="A26" s="39"/>
      <c r="B26" s="48" t="s">
        <v>369</v>
      </c>
      <c r="C26" s="48">
        <v>242</v>
      </c>
      <c r="D26" s="48">
        <v>55</v>
      </c>
      <c r="E26" s="40"/>
      <c r="F26" s="39"/>
      <c r="G26" s="39"/>
      <c r="H26" s="39"/>
      <c r="I26" s="39"/>
    </row>
    <row r="27" spans="1:9" x14ac:dyDescent="0.25">
      <c r="A27" s="39"/>
      <c r="B27" s="48" t="s">
        <v>370</v>
      </c>
      <c r="C27" s="48">
        <v>145</v>
      </c>
      <c r="D27" s="48">
        <v>33</v>
      </c>
      <c r="E27" s="44"/>
      <c r="F27" s="39"/>
      <c r="G27" s="39"/>
      <c r="H27" s="39"/>
      <c r="I27" s="39"/>
    </row>
    <row r="28" spans="1:9" x14ac:dyDescent="0.25">
      <c r="A28" s="39"/>
      <c r="B28" s="48" t="s">
        <v>371</v>
      </c>
      <c r="C28" s="48">
        <v>7</v>
      </c>
      <c r="D28" s="48">
        <v>2</v>
      </c>
      <c r="E28" s="44"/>
      <c r="F28" s="39"/>
      <c r="G28" s="39"/>
      <c r="H28" s="39"/>
      <c r="I28" s="39"/>
    </row>
    <row r="29" spans="1:9" x14ac:dyDescent="0.25">
      <c r="A29" s="39"/>
      <c r="B29" s="48" t="s">
        <v>372</v>
      </c>
      <c r="C29" s="48">
        <v>12</v>
      </c>
      <c r="D29" s="48">
        <v>3</v>
      </c>
      <c r="E29" s="44"/>
      <c r="F29" s="39"/>
      <c r="G29" s="39"/>
      <c r="H29" s="39"/>
      <c r="I29" s="39"/>
    </row>
    <row r="30" spans="1:9" x14ac:dyDescent="0.25">
      <c r="A30" s="39"/>
      <c r="B30" s="48" t="s">
        <v>373</v>
      </c>
      <c r="C30" s="48">
        <v>30</v>
      </c>
      <c r="D30" s="48">
        <v>7</v>
      </c>
      <c r="E30" s="44"/>
      <c r="F30" s="44"/>
      <c r="G30" s="44"/>
      <c r="H30" s="44"/>
      <c r="I30" s="44"/>
    </row>
    <row r="31" spans="1:9" x14ac:dyDescent="0.25">
      <c r="A31" s="39"/>
      <c r="B31" s="48" t="s">
        <v>509</v>
      </c>
      <c r="C31" s="48">
        <v>0</v>
      </c>
      <c r="D31" s="48">
        <v>0</v>
      </c>
      <c r="E31" s="44"/>
      <c r="F31" s="44"/>
      <c r="G31" s="44"/>
      <c r="H31" s="44"/>
      <c r="I31" s="44"/>
    </row>
    <row r="32" spans="1:9" x14ac:dyDescent="0.25">
      <c r="A32" s="39"/>
      <c r="B32" s="49" t="s">
        <v>501</v>
      </c>
      <c r="C32" s="49">
        <v>436</v>
      </c>
      <c r="D32" s="49">
        <v>100</v>
      </c>
      <c r="E32" s="44"/>
      <c r="F32" s="44"/>
      <c r="G32" s="44"/>
      <c r="H32" s="44"/>
      <c r="I32" s="44"/>
    </row>
    <row r="33" spans="1:9" x14ac:dyDescent="0.25">
      <c r="A33" s="39"/>
      <c r="B33" s="44"/>
      <c r="C33" s="44"/>
      <c r="D33" s="44"/>
      <c r="E33" s="44"/>
      <c r="F33" s="44"/>
      <c r="G33" s="44"/>
      <c r="H33" s="44"/>
      <c r="I33" s="44"/>
    </row>
    <row r="34" spans="1:9" x14ac:dyDescent="0.25">
      <c r="A34" s="36" t="s">
        <v>574</v>
      </c>
      <c r="B34" s="37" t="s">
        <v>510</v>
      </c>
      <c r="C34" s="39"/>
      <c r="D34" s="39"/>
      <c r="E34" s="39"/>
      <c r="F34" s="39"/>
      <c r="G34" s="39"/>
      <c r="H34" s="39"/>
      <c r="I34" s="39"/>
    </row>
    <row r="35" spans="1:9" x14ac:dyDescent="0.25">
      <c r="A35" s="39"/>
      <c r="B35" s="42"/>
      <c r="C35" s="47" t="s">
        <v>7</v>
      </c>
      <c r="D35" s="47" t="s">
        <v>105</v>
      </c>
      <c r="E35" s="39"/>
      <c r="F35" s="39"/>
      <c r="G35" s="39"/>
      <c r="H35" s="39"/>
      <c r="I35" s="39"/>
    </row>
    <row r="36" spans="1:9" x14ac:dyDescent="0.25">
      <c r="A36" s="39"/>
      <c r="B36" s="42" t="s">
        <v>127</v>
      </c>
      <c r="C36" s="42">
        <v>418</v>
      </c>
      <c r="D36" s="42">
        <v>96</v>
      </c>
      <c r="E36" s="40"/>
      <c r="F36" s="39"/>
      <c r="G36" s="39"/>
      <c r="H36" s="39"/>
      <c r="I36" s="39"/>
    </row>
    <row r="37" spans="1:9" x14ac:dyDescent="0.25">
      <c r="A37" s="39"/>
      <c r="B37" s="42" t="s">
        <v>511</v>
      </c>
      <c r="C37" s="42">
        <v>2</v>
      </c>
      <c r="D37" s="42">
        <v>0</v>
      </c>
      <c r="E37" s="39"/>
      <c r="F37" s="39"/>
      <c r="G37" s="39"/>
      <c r="H37" s="39"/>
      <c r="I37" s="39"/>
    </row>
    <row r="38" spans="1:9" x14ac:dyDescent="0.25">
      <c r="A38" s="39"/>
      <c r="B38" s="42" t="s">
        <v>512</v>
      </c>
      <c r="C38" s="42">
        <v>6</v>
      </c>
      <c r="D38" s="42">
        <v>2</v>
      </c>
      <c r="E38" s="39"/>
      <c r="F38" s="39"/>
      <c r="G38" s="39"/>
      <c r="H38" s="39"/>
      <c r="I38" s="39"/>
    </row>
    <row r="39" spans="1:9" x14ac:dyDescent="0.25">
      <c r="A39" s="39"/>
      <c r="B39" s="48" t="s">
        <v>125</v>
      </c>
      <c r="C39" s="48">
        <v>10</v>
      </c>
      <c r="D39" s="48">
        <v>2</v>
      </c>
      <c r="E39" s="39"/>
      <c r="F39" s="39"/>
      <c r="G39" s="39"/>
      <c r="H39" s="39"/>
      <c r="I39" s="39"/>
    </row>
    <row r="40" spans="1:9" x14ac:dyDescent="0.25">
      <c r="A40" s="39"/>
      <c r="B40" s="45" t="s">
        <v>501</v>
      </c>
      <c r="C40" s="45">
        <v>436</v>
      </c>
      <c r="D40" s="45">
        <v>100</v>
      </c>
      <c r="E40" s="39"/>
      <c r="F40" s="39"/>
      <c r="G40" s="39"/>
      <c r="H40" s="39"/>
      <c r="I40" s="39"/>
    </row>
    <row r="41" spans="1:9" x14ac:dyDescent="0.25">
      <c r="A41" s="39"/>
      <c r="B41" s="39"/>
      <c r="C41" s="39"/>
      <c r="D41" s="39"/>
      <c r="E41" s="39"/>
      <c r="F41" s="39"/>
      <c r="G41" s="39"/>
      <c r="H41" s="39"/>
      <c r="I41" s="39"/>
    </row>
    <row r="42" spans="1:9" x14ac:dyDescent="0.25">
      <c r="A42" s="36" t="s">
        <v>575</v>
      </c>
      <c r="B42" s="37" t="s">
        <v>513</v>
      </c>
      <c r="C42" s="46"/>
      <c r="D42" s="46"/>
      <c r="E42" s="46"/>
      <c r="F42" s="46"/>
      <c r="G42" s="46"/>
      <c r="H42" s="39"/>
      <c r="I42" s="39"/>
    </row>
    <row r="43" spans="1:9" x14ac:dyDescent="0.25">
      <c r="A43" s="39"/>
      <c r="B43" s="42"/>
      <c r="C43" s="43">
        <v>2010</v>
      </c>
      <c r="D43" s="43">
        <v>2011</v>
      </c>
      <c r="E43" s="43">
        <v>2012</v>
      </c>
      <c r="F43" s="43">
        <v>2013</v>
      </c>
      <c r="G43" s="43">
        <v>2014</v>
      </c>
      <c r="H43" s="39"/>
      <c r="I43" s="39"/>
    </row>
    <row r="44" spans="1:9" x14ac:dyDescent="0.25">
      <c r="A44" s="39"/>
      <c r="B44" s="42" t="s">
        <v>514</v>
      </c>
      <c r="C44" s="42">
        <v>61</v>
      </c>
      <c r="D44" s="42">
        <v>58</v>
      </c>
      <c r="E44" s="42">
        <v>64</v>
      </c>
      <c r="F44" s="42">
        <v>59</v>
      </c>
      <c r="G44" s="42">
        <v>57</v>
      </c>
      <c r="H44" s="39"/>
      <c r="I44" s="39"/>
    </row>
    <row r="45" spans="1:9" x14ac:dyDescent="0.25">
      <c r="A45" s="39"/>
      <c r="B45" s="42" t="s">
        <v>515</v>
      </c>
      <c r="C45" s="42">
        <v>2</v>
      </c>
      <c r="D45" s="42">
        <v>5</v>
      </c>
      <c r="E45" s="42">
        <v>13</v>
      </c>
      <c r="F45" s="48">
        <v>4</v>
      </c>
      <c r="G45" s="48">
        <v>1</v>
      </c>
      <c r="H45" s="39"/>
      <c r="I45" s="39"/>
    </row>
    <row r="46" spans="1:9" x14ac:dyDescent="0.25">
      <c r="A46" s="39"/>
      <c r="B46" s="39"/>
      <c r="C46" s="39"/>
      <c r="D46" s="39"/>
      <c r="E46" s="39"/>
      <c r="F46" s="39"/>
      <c r="G46" s="39"/>
      <c r="H46" s="39"/>
      <c r="I46" s="39"/>
    </row>
    <row r="47" spans="1:9" x14ac:dyDescent="0.25">
      <c r="A47" s="36" t="s">
        <v>576</v>
      </c>
      <c r="B47" s="37" t="s">
        <v>516</v>
      </c>
      <c r="C47" s="46"/>
      <c r="D47" s="46"/>
      <c r="E47" s="46"/>
      <c r="F47" s="46"/>
      <c r="G47" s="46"/>
      <c r="H47" s="46"/>
      <c r="I47" s="46"/>
    </row>
    <row r="48" spans="1:9" x14ac:dyDescent="0.25">
      <c r="A48" s="39"/>
      <c r="B48" s="42"/>
      <c r="C48" s="43">
        <v>2010</v>
      </c>
      <c r="D48" s="43">
        <v>2011</v>
      </c>
      <c r="E48" s="43">
        <v>2012</v>
      </c>
      <c r="F48" s="43">
        <v>2013</v>
      </c>
      <c r="G48" s="43">
        <v>2014</v>
      </c>
      <c r="H48" s="39"/>
      <c r="I48" s="39"/>
    </row>
    <row r="49" spans="1:9" x14ac:dyDescent="0.25">
      <c r="A49" s="39"/>
      <c r="B49" s="42" t="s">
        <v>517</v>
      </c>
      <c r="C49" s="42">
        <v>54</v>
      </c>
      <c r="D49" s="42">
        <v>52</v>
      </c>
      <c r="E49" s="42">
        <v>57</v>
      </c>
      <c r="F49" s="42">
        <v>51</v>
      </c>
      <c r="G49" s="42">
        <v>48</v>
      </c>
      <c r="H49" s="39"/>
      <c r="I49" s="39"/>
    </row>
    <row r="50" spans="1:9" x14ac:dyDescent="0.25">
      <c r="A50" s="39"/>
      <c r="B50" s="42" t="s">
        <v>518</v>
      </c>
      <c r="C50" s="42">
        <v>7</v>
      </c>
      <c r="D50" s="42">
        <v>6</v>
      </c>
      <c r="E50" s="42">
        <v>7</v>
      </c>
      <c r="F50" s="42">
        <v>8</v>
      </c>
      <c r="G50" s="42">
        <v>9</v>
      </c>
      <c r="H50" s="39"/>
      <c r="I50" s="39"/>
    </row>
    <row r="51" spans="1:9" x14ac:dyDescent="0.25">
      <c r="A51" s="39"/>
      <c r="B51" s="39"/>
      <c r="C51" s="39"/>
      <c r="D51" s="39"/>
      <c r="E51" s="39"/>
      <c r="F51" s="39"/>
      <c r="G51" s="39"/>
      <c r="H51" s="39"/>
      <c r="I51" s="39"/>
    </row>
    <row r="52" spans="1:9" x14ac:dyDescent="0.25">
      <c r="A52" s="36" t="s">
        <v>577</v>
      </c>
      <c r="B52" s="37" t="s">
        <v>519</v>
      </c>
      <c r="C52" s="46"/>
      <c r="D52" s="46"/>
      <c r="E52" s="46"/>
      <c r="F52" s="46"/>
      <c r="G52" s="50"/>
      <c r="H52" s="50"/>
      <c r="I52" s="50"/>
    </row>
    <row r="53" spans="1:9" x14ac:dyDescent="0.25">
      <c r="A53" s="39"/>
      <c r="B53" s="388"/>
      <c r="C53" s="389" t="s">
        <v>520</v>
      </c>
      <c r="D53" s="389" t="s">
        <v>521</v>
      </c>
      <c r="E53" s="389" t="s">
        <v>522</v>
      </c>
      <c r="F53" s="46"/>
      <c r="G53" s="50"/>
      <c r="H53" s="50"/>
      <c r="I53" s="50"/>
    </row>
    <row r="54" spans="1:9" x14ac:dyDescent="0.25">
      <c r="A54" s="39"/>
      <c r="B54" s="388"/>
      <c r="C54" s="389"/>
      <c r="D54" s="389"/>
      <c r="E54" s="389"/>
      <c r="F54" s="46"/>
      <c r="G54" s="50"/>
      <c r="H54" s="50"/>
      <c r="I54" s="50"/>
    </row>
    <row r="55" spans="1:9" x14ac:dyDescent="0.25">
      <c r="A55" s="39"/>
      <c r="B55" s="388"/>
      <c r="C55" s="389"/>
      <c r="D55" s="389"/>
      <c r="E55" s="389"/>
      <c r="F55" s="39"/>
      <c r="G55" s="50"/>
      <c r="H55" s="50"/>
      <c r="I55" s="50"/>
    </row>
    <row r="56" spans="1:9" x14ac:dyDescent="0.25">
      <c r="A56" s="39"/>
      <c r="B56" s="48" t="s">
        <v>797</v>
      </c>
      <c r="C56" s="48">
        <v>16</v>
      </c>
      <c r="D56" s="48">
        <v>40</v>
      </c>
      <c r="E56" s="48">
        <v>6</v>
      </c>
      <c r="F56" s="39"/>
      <c r="G56" s="50"/>
      <c r="H56" s="50"/>
      <c r="I56" s="50"/>
    </row>
    <row r="57" spans="1:9" x14ac:dyDescent="0.25">
      <c r="A57" s="39"/>
      <c r="B57" s="48" t="s">
        <v>796</v>
      </c>
      <c r="C57" s="51">
        <v>17</v>
      </c>
      <c r="D57" s="51">
        <v>37</v>
      </c>
      <c r="E57" s="48">
        <v>6</v>
      </c>
      <c r="F57" s="46"/>
      <c r="G57" s="50"/>
      <c r="H57" s="50"/>
      <c r="I57" s="50"/>
    </row>
    <row r="58" spans="1:9" x14ac:dyDescent="0.25">
      <c r="A58" s="50"/>
      <c r="B58" s="50"/>
      <c r="C58" s="50"/>
      <c r="D58" s="50"/>
      <c r="E58" s="50"/>
      <c r="F58" s="50"/>
      <c r="G58" s="50"/>
      <c r="H58" s="50"/>
      <c r="I58" s="50"/>
    </row>
  </sheetData>
  <mergeCells count="4">
    <mergeCell ref="B53:B55"/>
    <mergeCell ref="C53:C55"/>
    <mergeCell ref="D53:D55"/>
    <mergeCell ref="E53:E5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XFD386"/>
  <sheetViews>
    <sheetView tabSelected="1" topLeftCell="A109" zoomScale="70" zoomScaleNormal="70" workbookViewId="0">
      <selection activeCell="C130" sqref="C130"/>
    </sheetView>
  </sheetViews>
  <sheetFormatPr defaultRowHeight="15" x14ac:dyDescent="0.25"/>
  <cols>
    <col min="1" max="1" width="25.42578125" style="82" bestFit="1" customWidth="1"/>
    <col min="2" max="2" width="75.140625" style="82" customWidth="1"/>
    <col min="3" max="3" width="32.5703125" style="82" customWidth="1"/>
    <col min="4" max="4" width="25.140625" style="82" customWidth="1"/>
    <col min="5" max="5" width="26.28515625" style="82" customWidth="1"/>
    <col min="6" max="6" width="27.7109375" style="82" customWidth="1"/>
    <col min="7" max="7" width="17.42578125" style="82" customWidth="1"/>
    <col min="8" max="8" width="42.5703125" style="82" bestFit="1" customWidth="1"/>
    <col min="9" max="9" width="34.42578125" style="82" customWidth="1"/>
    <col min="10" max="10" width="22.140625" style="82" customWidth="1"/>
    <col min="11" max="11" width="38.85546875" style="82" customWidth="1"/>
    <col min="12" max="18" width="13.7109375" style="82" customWidth="1"/>
    <col min="19" max="19" width="43.85546875" style="82" customWidth="1"/>
    <col min="20" max="20" width="42.5703125" style="82" customWidth="1"/>
    <col min="21" max="21" width="43.85546875" style="82" customWidth="1"/>
    <col min="22" max="22" width="42.5703125" style="82" customWidth="1"/>
    <col min="23" max="23" width="43.85546875" style="82" customWidth="1"/>
    <col min="24" max="24" width="42.5703125" style="82" customWidth="1"/>
    <col min="25" max="25" width="43.85546875" style="82" customWidth="1"/>
    <col min="26" max="26" width="49.140625" style="82" customWidth="1"/>
    <col min="27" max="27" width="50.28515625" style="82" customWidth="1"/>
    <col min="28" max="16384" width="9.140625" style="82"/>
  </cols>
  <sheetData>
    <row r="1" spans="1:28" s="3" customFormat="1" ht="33" x14ac:dyDescent="0.45">
      <c r="A1" s="1" t="s">
        <v>614</v>
      </c>
    </row>
    <row r="2" spans="1:28" ht="15" customHeight="1" x14ac:dyDescent="0.25">
      <c r="A2" s="77"/>
      <c r="B2" s="78"/>
      <c r="C2" s="78"/>
      <c r="D2" s="78"/>
      <c r="E2" s="78"/>
      <c r="F2" s="78"/>
      <c r="G2" s="78"/>
      <c r="H2" s="78"/>
      <c r="I2" s="79"/>
      <c r="J2" s="80"/>
      <c r="K2" s="80"/>
      <c r="L2" s="81"/>
      <c r="M2" s="81"/>
      <c r="N2" s="81"/>
      <c r="O2" s="81"/>
      <c r="P2" s="81"/>
      <c r="Q2" s="81"/>
    </row>
    <row r="3" spans="1:28" x14ac:dyDescent="0.25">
      <c r="A3" s="79" t="s">
        <v>165</v>
      </c>
      <c r="B3" s="83" t="s">
        <v>567</v>
      </c>
      <c r="C3" s="83"/>
      <c r="D3" s="83"/>
      <c r="E3" s="83"/>
      <c r="F3" s="83"/>
      <c r="G3" s="83"/>
      <c r="H3" s="81"/>
      <c r="J3" s="11"/>
      <c r="K3" s="84"/>
      <c r="L3" s="84"/>
      <c r="M3" s="84"/>
      <c r="N3" s="84"/>
      <c r="O3" s="84"/>
      <c r="P3" s="84"/>
      <c r="Q3" s="84"/>
      <c r="R3" s="84"/>
      <c r="S3" s="84"/>
      <c r="T3" s="84"/>
      <c r="U3" s="84"/>
      <c r="V3" s="84"/>
      <c r="W3" s="84"/>
      <c r="X3" s="84"/>
      <c r="Y3" s="84"/>
      <c r="Z3" s="84"/>
      <c r="AA3" s="84"/>
      <c r="AB3" s="84"/>
    </row>
    <row r="4" spans="1:28" x14ac:dyDescent="0.25">
      <c r="A4" s="79"/>
      <c r="B4" s="85"/>
      <c r="C4" s="85">
        <v>2010</v>
      </c>
      <c r="D4" s="85">
        <v>2011</v>
      </c>
      <c r="E4" s="85">
        <v>2012</v>
      </c>
      <c r="F4" s="85">
        <v>2013</v>
      </c>
      <c r="G4" s="85">
        <v>2014</v>
      </c>
      <c r="J4" s="86"/>
      <c r="K4" s="84"/>
      <c r="L4" s="84"/>
      <c r="M4" s="84"/>
      <c r="N4" s="84"/>
      <c r="O4" s="84"/>
      <c r="P4" s="84"/>
      <c r="Q4" s="84"/>
      <c r="R4" s="84"/>
      <c r="S4" s="84"/>
      <c r="T4" s="84"/>
      <c r="U4" s="84"/>
      <c r="V4" s="84"/>
      <c r="W4" s="84"/>
      <c r="X4" s="84"/>
      <c r="Y4" s="84"/>
      <c r="Z4" s="84"/>
      <c r="AA4" s="84"/>
      <c r="AB4" s="84"/>
    </row>
    <row r="5" spans="1:28" x14ac:dyDescent="0.25">
      <c r="A5" s="79"/>
      <c r="B5" s="87" t="s">
        <v>6</v>
      </c>
      <c r="C5" s="87">
        <v>9708</v>
      </c>
      <c r="D5" s="87">
        <v>9378.3630240000002</v>
      </c>
      <c r="E5" s="87">
        <v>8908</v>
      </c>
      <c r="F5" s="87">
        <v>7410.8808390000004</v>
      </c>
      <c r="G5" s="87">
        <v>12997.54894934</v>
      </c>
      <c r="H5" s="88"/>
      <c r="I5" s="88"/>
      <c r="J5" s="4"/>
      <c r="K5" s="84"/>
      <c r="L5" s="84"/>
      <c r="M5" s="84"/>
      <c r="N5" s="84"/>
      <c r="O5" s="84"/>
      <c r="P5" s="84"/>
      <c r="Q5" s="84"/>
      <c r="R5" s="84"/>
      <c r="S5" s="84"/>
      <c r="T5" s="84"/>
      <c r="U5" s="84"/>
      <c r="V5" s="84"/>
      <c r="W5" s="84"/>
      <c r="X5" s="84"/>
      <c r="Y5" s="84"/>
      <c r="Z5" s="84"/>
      <c r="AA5" s="84"/>
      <c r="AB5" s="84"/>
    </row>
    <row r="6" spans="1:28" x14ac:dyDescent="0.25">
      <c r="A6" s="79"/>
      <c r="B6" s="87" t="s">
        <v>7</v>
      </c>
      <c r="C6" s="87">
        <v>1267</v>
      </c>
      <c r="D6" s="87">
        <v>1188.123889</v>
      </c>
      <c r="E6" s="87">
        <v>1253</v>
      </c>
      <c r="F6" s="87">
        <v>1196</v>
      </c>
      <c r="G6" s="87">
        <v>1363.8909315799999</v>
      </c>
      <c r="H6" s="88"/>
      <c r="I6" s="88"/>
      <c r="J6" s="89"/>
      <c r="K6" s="84"/>
      <c r="L6" s="84"/>
      <c r="M6" s="84"/>
      <c r="N6" s="84"/>
      <c r="O6" s="84"/>
      <c r="P6" s="84"/>
      <c r="Q6" s="84"/>
      <c r="R6" s="84"/>
      <c r="S6" s="84"/>
      <c r="T6" s="84"/>
      <c r="U6" s="84"/>
      <c r="V6" s="84"/>
      <c r="W6" s="84"/>
      <c r="X6" s="84"/>
      <c r="Y6" s="84"/>
      <c r="Z6" s="84"/>
      <c r="AA6" s="84"/>
      <c r="AB6" s="84"/>
    </row>
    <row r="7" spans="1:28" x14ac:dyDescent="0.25">
      <c r="A7" s="79"/>
      <c r="C7" s="88"/>
      <c r="D7" s="88"/>
      <c r="E7" s="88"/>
      <c r="F7" s="88"/>
      <c r="G7" s="88"/>
      <c r="H7" s="88"/>
      <c r="I7" s="88"/>
      <c r="J7" s="86"/>
      <c r="K7" s="84"/>
      <c r="L7" s="84"/>
      <c r="M7" s="84"/>
      <c r="N7" s="84"/>
      <c r="O7" s="84"/>
      <c r="P7" s="84"/>
      <c r="Q7" s="84"/>
      <c r="R7" s="84"/>
      <c r="S7" s="84"/>
      <c r="T7" s="84"/>
      <c r="U7" s="84"/>
      <c r="V7" s="84"/>
      <c r="W7" s="84"/>
      <c r="X7" s="84"/>
      <c r="Y7" s="84"/>
      <c r="Z7" s="84"/>
      <c r="AA7" s="84"/>
      <c r="AB7" s="84"/>
    </row>
    <row r="8" spans="1:28" x14ac:dyDescent="0.25">
      <c r="A8" s="79" t="s">
        <v>179</v>
      </c>
      <c r="B8" s="83" t="s">
        <v>568</v>
      </c>
      <c r="C8" s="83"/>
      <c r="D8" s="83"/>
      <c r="E8" s="83"/>
      <c r="F8" s="83"/>
      <c r="G8" s="83"/>
      <c r="H8" s="83"/>
      <c r="I8" s="83"/>
      <c r="J8" s="86"/>
      <c r="K8" s="84"/>
      <c r="L8" s="84"/>
      <c r="M8" s="84"/>
      <c r="N8" s="84"/>
      <c r="O8" s="84"/>
      <c r="P8" s="84"/>
      <c r="Q8" s="84"/>
      <c r="R8" s="84"/>
      <c r="S8" s="84"/>
      <c r="T8" s="84"/>
      <c r="U8" s="84"/>
      <c r="V8" s="84"/>
      <c r="W8" s="84"/>
      <c r="X8" s="84"/>
      <c r="Y8" s="84"/>
      <c r="Z8" s="84"/>
      <c r="AA8" s="84"/>
      <c r="AB8" s="84"/>
    </row>
    <row r="9" spans="1:28" s="91" customFormat="1" x14ac:dyDescent="0.25">
      <c r="A9" s="79"/>
      <c r="B9" s="85"/>
      <c r="C9" s="85" t="s">
        <v>566</v>
      </c>
      <c r="D9" s="85" t="s">
        <v>158</v>
      </c>
      <c r="E9" s="85" t="s">
        <v>159</v>
      </c>
      <c r="F9" s="85" t="s">
        <v>160</v>
      </c>
      <c r="G9" s="85" t="s">
        <v>161</v>
      </c>
      <c r="H9" s="90" t="s">
        <v>62</v>
      </c>
      <c r="I9" s="85" t="s">
        <v>63</v>
      </c>
      <c r="J9" s="88"/>
      <c r="K9" s="84"/>
      <c r="L9" s="84"/>
      <c r="M9" s="84"/>
      <c r="N9" s="84"/>
      <c r="O9" s="84"/>
      <c r="P9" s="84"/>
      <c r="Q9" s="84"/>
      <c r="R9" s="84"/>
      <c r="S9" s="84"/>
      <c r="T9" s="84"/>
      <c r="U9" s="84"/>
      <c r="V9" s="84"/>
      <c r="W9" s="84"/>
      <c r="X9" s="84"/>
      <c r="Y9" s="84"/>
      <c r="Z9" s="84"/>
      <c r="AA9" s="84"/>
      <c r="AB9" s="84"/>
    </row>
    <row r="10" spans="1:28" x14ac:dyDescent="0.25">
      <c r="A10" s="79"/>
      <c r="B10" s="87" t="s">
        <v>6</v>
      </c>
      <c r="C10" s="87">
        <v>2050.0814930000001</v>
      </c>
      <c r="D10" s="87">
        <v>2710.0582140000001</v>
      </c>
      <c r="E10" s="87">
        <v>1552.1189365799999</v>
      </c>
      <c r="F10" s="87">
        <v>2894.5334786999997</v>
      </c>
      <c r="G10" s="87">
        <v>3616.0344170600001</v>
      </c>
      <c r="H10" s="87">
        <v>174.72241</v>
      </c>
      <c r="I10" s="87">
        <v>12997.54894934</v>
      </c>
      <c r="J10" s="88"/>
      <c r="K10" s="84"/>
      <c r="L10" s="84"/>
      <c r="M10" s="84"/>
      <c r="N10" s="84"/>
      <c r="O10" s="84"/>
      <c r="P10" s="84"/>
      <c r="Q10" s="84"/>
      <c r="R10" s="84"/>
      <c r="S10" s="84"/>
      <c r="T10" s="84"/>
      <c r="U10" s="84"/>
      <c r="V10" s="84"/>
      <c r="W10" s="84"/>
      <c r="X10" s="84"/>
      <c r="Y10" s="84"/>
      <c r="Z10" s="84"/>
      <c r="AA10" s="84"/>
      <c r="AB10" s="84"/>
    </row>
    <row r="11" spans="1:28" x14ac:dyDescent="0.25">
      <c r="A11" s="79"/>
      <c r="B11" s="87" t="s">
        <v>7</v>
      </c>
      <c r="C11" s="87">
        <v>179.579712</v>
      </c>
      <c r="D11" s="87">
        <v>334.33523100000002</v>
      </c>
      <c r="E11" s="87">
        <v>134.60615300000001</v>
      </c>
      <c r="F11" s="87">
        <v>374.65252520999996</v>
      </c>
      <c r="G11" s="87">
        <v>338.11250637000001</v>
      </c>
      <c r="H11" s="87">
        <v>2.6048040000000001</v>
      </c>
      <c r="I11" s="87">
        <v>1363.8909315800001</v>
      </c>
      <c r="J11" s="88"/>
      <c r="K11" s="84"/>
      <c r="L11" s="84"/>
      <c r="M11" s="84"/>
      <c r="N11" s="84"/>
      <c r="O11" s="84"/>
      <c r="P11" s="84"/>
      <c r="Q11" s="84"/>
      <c r="R11" s="84"/>
      <c r="S11" s="84"/>
      <c r="T11" s="84"/>
      <c r="U11" s="84"/>
      <c r="V11" s="84"/>
      <c r="W11" s="84"/>
      <c r="X11" s="84"/>
      <c r="Y11" s="84"/>
      <c r="Z11" s="84"/>
      <c r="AA11" s="84"/>
      <c r="AB11" s="84"/>
    </row>
    <row r="12" spans="1:28" x14ac:dyDescent="0.25">
      <c r="A12" s="79"/>
      <c r="B12" s="92"/>
      <c r="C12" s="81"/>
      <c r="D12" s="81"/>
      <c r="E12" s="81"/>
      <c r="F12" s="81"/>
      <c r="G12" s="81"/>
      <c r="H12" s="81"/>
      <c r="J12" s="11"/>
      <c r="K12" s="84"/>
      <c r="L12" s="84"/>
      <c r="M12" s="84"/>
      <c r="N12" s="84"/>
      <c r="O12" s="84"/>
      <c r="P12" s="84"/>
      <c r="Q12" s="84"/>
      <c r="R12" s="84"/>
      <c r="S12" s="84"/>
      <c r="T12" s="84"/>
      <c r="U12" s="84"/>
      <c r="V12" s="84"/>
      <c r="W12" s="84"/>
      <c r="X12" s="84"/>
      <c r="Y12" s="84"/>
      <c r="Z12" s="84"/>
      <c r="AA12" s="84"/>
      <c r="AB12" s="84"/>
    </row>
    <row r="13" spans="1:28" x14ac:dyDescent="0.25">
      <c r="A13" s="79" t="s">
        <v>267</v>
      </c>
      <c r="B13" s="83" t="s">
        <v>564</v>
      </c>
      <c r="C13" s="83"/>
      <c r="D13" s="83"/>
      <c r="E13" s="83"/>
      <c r="F13" s="83"/>
      <c r="G13" s="83"/>
      <c r="J13" s="81"/>
      <c r="K13" s="84"/>
      <c r="L13" s="84"/>
      <c r="M13" s="84"/>
      <c r="N13" s="84"/>
      <c r="O13" s="84"/>
      <c r="P13" s="84"/>
      <c r="Q13" s="84"/>
      <c r="R13" s="84"/>
      <c r="S13" s="84"/>
      <c r="T13" s="84"/>
      <c r="U13" s="84"/>
      <c r="V13" s="84"/>
      <c r="W13" s="84"/>
      <c r="X13" s="84"/>
      <c r="Y13" s="84"/>
      <c r="Z13" s="84"/>
      <c r="AA13" s="84"/>
      <c r="AB13" s="84"/>
    </row>
    <row r="14" spans="1:28" x14ac:dyDescent="0.25">
      <c r="A14" s="79"/>
      <c r="B14" s="90"/>
      <c r="C14" s="85">
        <v>2010</v>
      </c>
      <c r="D14" s="85">
        <v>2011</v>
      </c>
      <c r="E14" s="85">
        <v>2012</v>
      </c>
      <c r="F14" s="85">
        <v>2013</v>
      </c>
      <c r="G14" s="85">
        <v>2014</v>
      </c>
      <c r="I14" s="81"/>
      <c r="J14" s="88"/>
      <c r="K14" s="84"/>
      <c r="L14" s="84"/>
      <c r="M14" s="84"/>
      <c r="N14" s="84"/>
      <c r="O14" s="84"/>
      <c r="P14" s="84"/>
      <c r="Q14" s="84"/>
      <c r="R14" s="84"/>
      <c r="S14" s="84"/>
      <c r="T14" s="84"/>
      <c r="U14" s="84"/>
      <c r="V14" s="84"/>
      <c r="W14" s="84"/>
      <c r="X14" s="84"/>
      <c r="Y14" s="84"/>
      <c r="Z14" s="84"/>
      <c r="AA14" s="84"/>
      <c r="AB14" s="84"/>
    </row>
    <row r="15" spans="1:28" x14ac:dyDescent="0.25">
      <c r="A15" s="79"/>
      <c r="B15" s="87" t="s">
        <v>4</v>
      </c>
      <c r="C15" s="87">
        <v>3511</v>
      </c>
      <c r="D15" s="87">
        <v>3320</v>
      </c>
      <c r="E15" s="87">
        <v>2925</v>
      </c>
      <c r="F15" s="87">
        <v>2349</v>
      </c>
      <c r="G15" s="87">
        <v>3905</v>
      </c>
      <c r="H15" s="93"/>
      <c r="I15" s="81"/>
      <c r="J15" s="88"/>
      <c r="K15" s="84"/>
      <c r="L15" s="84"/>
      <c r="M15" s="84"/>
      <c r="N15" s="84"/>
      <c r="O15" s="84"/>
      <c r="P15" s="84"/>
      <c r="Q15" s="84"/>
      <c r="R15" s="84"/>
      <c r="S15" s="84"/>
      <c r="T15" s="84"/>
      <c r="U15" s="84"/>
      <c r="V15" s="84"/>
      <c r="W15" s="84"/>
      <c r="X15" s="84"/>
      <c r="Y15" s="84"/>
      <c r="Z15" s="84"/>
      <c r="AA15" s="84"/>
      <c r="AB15" s="84"/>
    </row>
    <row r="16" spans="1:28" x14ac:dyDescent="0.25">
      <c r="A16" s="79"/>
      <c r="B16" s="87" t="s">
        <v>154</v>
      </c>
      <c r="C16" s="87">
        <v>629</v>
      </c>
      <c r="D16" s="87">
        <v>514</v>
      </c>
      <c r="E16" s="87">
        <v>535</v>
      </c>
      <c r="F16" s="87">
        <v>456</v>
      </c>
      <c r="G16" s="87">
        <v>542</v>
      </c>
      <c r="H16" s="94"/>
      <c r="I16" s="81"/>
      <c r="J16" s="88"/>
      <c r="K16" s="84"/>
      <c r="L16" s="84"/>
      <c r="M16" s="84"/>
      <c r="N16" s="84"/>
      <c r="O16" s="84"/>
      <c r="P16" s="84"/>
      <c r="Q16" s="84"/>
      <c r="R16" s="84"/>
      <c r="S16" s="84"/>
      <c r="T16" s="84"/>
      <c r="U16" s="84"/>
      <c r="V16" s="84"/>
      <c r="W16" s="84"/>
      <c r="X16" s="84"/>
      <c r="Y16" s="84"/>
      <c r="Z16" s="84"/>
      <c r="AA16" s="84"/>
      <c r="AB16" s="84"/>
    </row>
    <row r="17" spans="1:28" x14ac:dyDescent="0.25">
      <c r="A17" s="79"/>
      <c r="B17" s="81"/>
      <c r="C17" s="88"/>
      <c r="D17" s="88"/>
      <c r="E17" s="88"/>
      <c r="F17" s="88"/>
      <c r="G17" s="88"/>
      <c r="H17" s="88"/>
      <c r="I17" s="88"/>
      <c r="J17" s="88"/>
      <c r="K17" s="84"/>
      <c r="L17" s="84"/>
      <c r="M17" s="84"/>
      <c r="N17" s="84"/>
      <c r="O17" s="84"/>
      <c r="P17" s="84"/>
      <c r="Q17" s="84"/>
      <c r="R17" s="84"/>
      <c r="S17" s="84"/>
      <c r="T17" s="84"/>
      <c r="U17" s="84"/>
      <c r="V17" s="84"/>
      <c r="W17" s="84"/>
      <c r="X17" s="84"/>
      <c r="Y17" s="84"/>
      <c r="Z17" s="84"/>
      <c r="AA17" s="84"/>
      <c r="AB17" s="84"/>
    </row>
    <row r="18" spans="1:28" x14ac:dyDescent="0.25">
      <c r="A18" s="79" t="s">
        <v>269</v>
      </c>
      <c r="B18" s="83" t="s">
        <v>565</v>
      </c>
      <c r="C18" s="88"/>
      <c r="D18" s="88"/>
      <c r="E18" s="88"/>
      <c r="F18" s="88"/>
      <c r="G18" s="88"/>
      <c r="H18" s="88"/>
      <c r="I18" s="88"/>
      <c r="J18" s="88"/>
      <c r="K18" s="84"/>
      <c r="L18" s="84"/>
      <c r="M18" s="84"/>
      <c r="N18" s="84"/>
      <c r="O18" s="84"/>
      <c r="P18" s="84"/>
      <c r="Q18" s="84"/>
      <c r="R18" s="84"/>
      <c r="S18" s="84"/>
      <c r="T18" s="84"/>
      <c r="U18" s="84"/>
      <c r="V18" s="84"/>
      <c r="W18" s="84"/>
      <c r="X18" s="84"/>
      <c r="Y18" s="84"/>
      <c r="Z18" s="84"/>
      <c r="AA18" s="84"/>
      <c r="AB18" s="84"/>
    </row>
    <row r="19" spans="1:28" s="91" customFormat="1" x14ac:dyDescent="0.25">
      <c r="A19" s="79"/>
      <c r="B19" s="90"/>
      <c r="C19" s="90" t="s">
        <v>566</v>
      </c>
      <c r="D19" s="90" t="s">
        <v>158</v>
      </c>
      <c r="E19" s="90" t="s">
        <v>159</v>
      </c>
      <c r="F19" s="90" t="s">
        <v>160</v>
      </c>
      <c r="G19" s="90" t="s">
        <v>161</v>
      </c>
      <c r="H19" s="90" t="s">
        <v>62</v>
      </c>
      <c r="I19" s="90" t="s">
        <v>63</v>
      </c>
      <c r="J19" s="11"/>
      <c r="K19" s="84"/>
      <c r="L19" s="84"/>
      <c r="M19" s="84"/>
      <c r="N19" s="84"/>
      <c r="O19" s="84"/>
      <c r="P19" s="84"/>
      <c r="Q19" s="84"/>
      <c r="R19" s="84"/>
      <c r="S19" s="84"/>
      <c r="T19" s="84"/>
      <c r="U19" s="84"/>
      <c r="V19" s="84"/>
      <c r="W19" s="84"/>
      <c r="X19" s="84"/>
      <c r="Y19" s="84"/>
      <c r="Z19" s="84"/>
      <c r="AA19" s="84"/>
      <c r="AB19" s="84"/>
    </row>
    <row r="20" spans="1:28" x14ac:dyDescent="0.25">
      <c r="A20" s="79"/>
      <c r="B20" s="87" t="s">
        <v>64</v>
      </c>
      <c r="C20" s="87">
        <v>607</v>
      </c>
      <c r="D20" s="87">
        <v>783</v>
      </c>
      <c r="E20" s="87">
        <v>475</v>
      </c>
      <c r="F20" s="87">
        <v>1116</v>
      </c>
      <c r="G20" s="87">
        <v>886</v>
      </c>
      <c r="H20" s="87">
        <v>38</v>
      </c>
      <c r="I20" s="87">
        <v>3905</v>
      </c>
      <c r="J20" s="88"/>
      <c r="K20" s="84"/>
      <c r="L20" s="84"/>
      <c r="M20" s="84"/>
      <c r="N20" s="84"/>
      <c r="O20" s="84"/>
      <c r="P20" s="84"/>
      <c r="Q20" s="84"/>
      <c r="R20" s="84"/>
      <c r="S20" s="84"/>
      <c r="T20" s="84"/>
      <c r="U20" s="84"/>
      <c r="V20" s="84"/>
      <c r="W20" s="84"/>
      <c r="X20" s="84"/>
      <c r="Y20" s="84"/>
      <c r="Z20" s="84"/>
      <c r="AA20" s="84"/>
      <c r="AB20" s="84"/>
    </row>
    <row r="21" spans="1:28" x14ac:dyDescent="0.25">
      <c r="A21" s="79"/>
      <c r="B21" s="87" t="s">
        <v>154</v>
      </c>
      <c r="C21" s="87">
        <v>76</v>
      </c>
      <c r="D21" s="87">
        <v>107</v>
      </c>
      <c r="E21" s="87">
        <v>55</v>
      </c>
      <c r="F21" s="87">
        <v>210</v>
      </c>
      <c r="G21" s="87">
        <v>93</v>
      </c>
      <c r="H21" s="87">
        <v>1</v>
      </c>
      <c r="I21" s="87">
        <v>542</v>
      </c>
      <c r="J21" s="88"/>
      <c r="K21" s="84"/>
      <c r="L21" s="84"/>
      <c r="M21" s="84"/>
      <c r="N21" s="84"/>
      <c r="O21" s="84"/>
      <c r="P21" s="84"/>
      <c r="Q21" s="84"/>
      <c r="R21" s="84"/>
      <c r="S21" s="84"/>
      <c r="T21" s="84"/>
      <c r="U21" s="84"/>
      <c r="V21" s="84"/>
      <c r="W21" s="84"/>
      <c r="X21" s="84"/>
      <c r="Y21" s="84"/>
      <c r="Z21" s="84"/>
      <c r="AA21" s="84"/>
      <c r="AB21" s="84"/>
    </row>
    <row r="22" spans="1:28" x14ac:dyDescent="0.25">
      <c r="A22" s="79"/>
      <c r="B22" s="81"/>
      <c r="C22" s="81"/>
      <c r="D22" s="81"/>
      <c r="E22" s="81"/>
      <c r="F22" s="81"/>
      <c r="G22" s="81"/>
      <c r="H22" s="83"/>
      <c r="J22" s="88"/>
      <c r="K22" s="84"/>
      <c r="L22" s="84"/>
      <c r="M22" s="84"/>
      <c r="N22" s="84"/>
      <c r="O22" s="84"/>
      <c r="P22" s="84"/>
      <c r="Q22" s="84"/>
      <c r="R22" s="84"/>
      <c r="S22" s="84"/>
      <c r="T22" s="84"/>
      <c r="U22" s="84"/>
      <c r="V22" s="84"/>
      <c r="W22" s="84"/>
      <c r="X22" s="84"/>
      <c r="Y22" s="84"/>
      <c r="Z22" s="84"/>
      <c r="AA22" s="84"/>
      <c r="AB22" s="84"/>
    </row>
    <row r="23" spans="1:28" x14ac:dyDescent="0.25">
      <c r="A23" s="79" t="s">
        <v>271</v>
      </c>
      <c r="B23" s="83" t="s">
        <v>569</v>
      </c>
      <c r="C23" s="81"/>
      <c r="D23" s="81"/>
      <c r="E23" s="81"/>
      <c r="F23" s="81"/>
      <c r="G23" s="81"/>
      <c r="H23" s="81"/>
      <c r="J23" s="13"/>
      <c r="K23" s="84"/>
      <c r="L23" s="84"/>
      <c r="M23" s="84"/>
      <c r="N23" s="84"/>
      <c r="O23" s="84"/>
      <c r="P23" s="84"/>
      <c r="Q23" s="84"/>
      <c r="R23" s="84"/>
      <c r="S23" s="84"/>
      <c r="T23" s="84"/>
      <c r="U23" s="84"/>
      <c r="V23" s="84"/>
      <c r="W23" s="84"/>
      <c r="X23" s="84"/>
      <c r="Y23" s="84"/>
      <c r="Z23" s="84"/>
      <c r="AA23" s="84"/>
      <c r="AB23" s="84"/>
    </row>
    <row r="24" spans="1:28" x14ac:dyDescent="0.25">
      <c r="A24" s="79"/>
      <c r="B24" s="85"/>
      <c r="C24" s="85">
        <v>2010</v>
      </c>
      <c r="D24" s="85">
        <v>2011</v>
      </c>
      <c r="E24" s="85">
        <v>2012</v>
      </c>
      <c r="F24" s="85">
        <v>2013</v>
      </c>
      <c r="G24" s="85">
        <v>2014</v>
      </c>
      <c r="I24" s="95"/>
      <c r="J24" s="96"/>
      <c r="K24" s="84"/>
      <c r="L24" s="84"/>
      <c r="M24" s="84"/>
      <c r="N24" s="84"/>
      <c r="O24" s="84"/>
      <c r="P24" s="84"/>
      <c r="Q24" s="84"/>
      <c r="R24" s="84"/>
      <c r="S24" s="84"/>
      <c r="T24" s="84"/>
      <c r="U24" s="84"/>
      <c r="V24" s="84"/>
      <c r="W24" s="84"/>
      <c r="X24" s="84"/>
      <c r="Y24" s="84"/>
      <c r="Z24" s="84"/>
      <c r="AA24" s="84"/>
      <c r="AB24" s="84"/>
    </row>
    <row r="25" spans="1:28" x14ac:dyDescent="0.25">
      <c r="A25" s="79"/>
      <c r="B25" s="87" t="s">
        <v>13</v>
      </c>
      <c r="C25" s="97">
        <v>2.0794209620604098</v>
      </c>
      <c r="D25" s="97">
        <v>2.3579497454993699</v>
      </c>
      <c r="E25" s="97">
        <v>2.35610841121495</v>
      </c>
      <c r="F25" s="97">
        <v>2.6228070175438596</v>
      </c>
      <c r="G25" s="97">
        <v>2.5164039328044283</v>
      </c>
      <c r="I25" s="98"/>
      <c r="J25" s="99"/>
      <c r="K25" s="84"/>
      <c r="L25" s="84"/>
      <c r="M25" s="84"/>
      <c r="N25" s="84"/>
      <c r="O25" s="84"/>
      <c r="P25" s="84"/>
      <c r="Q25" s="84"/>
      <c r="R25" s="84"/>
      <c r="S25" s="84"/>
      <c r="T25" s="84"/>
      <c r="U25" s="84"/>
      <c r="V25" s="84"/>
      <c r="W25" s="84"/>
      <c r="X25" s="84"/>
      <c r="Y25" s="84"/>
      <c r="Z25" s="84"/>
      <c r="AA25" s="84"/>
      <c r="AB25" s="84"/>
    </row>
    <row r="26" spans="1:28" x14ac:dyDescent="0.25">
      <c r="A26" s="79"/>
      <c r="C26" s="83"/>
      <c r="D26" s="83"/>
      <c r="E26" s="83"/>
      <c r="F26" s="83"/>
      <c r="G26" s="83"/>
      <c r="I26" s="100"/>
      <c r="K26" s="84"/>
      <c r="L26" s="84"/>
      <c r="M26" s="84"/>
      <c r="N26" s="84"/>
      <c r="O26" s="84"/>
      <c r="P26" s="84"/>
      <c r="Q26" s="84"/>
      <c r="R26" s="84"/>
      <c r="S26" s="84"/>
      <c r="T26" s="84"/>
      <c r="U26" s="84"/>
      <c r="V26" s="84"/>
      <c r="W26" s="84"/>
      <c r="X26" s="84"/>
      <c r="Y26" s="84"/>
      <c r="Z26" s="84"/>
      <c r="AA26" s="84"/>
      <c r="AB26" s="84"/>
    </row>
    <row r="27" spans="1:28" x14ac:dyDescent="0.25">
      <c r="A27" s="79" t="s">
        <v>273</v>
      </c>
      <c r="B27" s="83" t="s">
        <v>570</v>
      </c>
      <c r="C27" s="83"/>
      <c r="D27" s="83"/>
      <c r="E27" s="83"/>
      <c r="F27" s="83"/>
      <c r="G27" s="83"/>
      <c r="I27" s="81"/>
      <c r="K27" s="84"/>
      <c r="L27" s="84"/>
      <c r="M27" s="84"/>
      <c r="N27" s="84"/>
      <c r="O27" s="84"/>
      <c r="P27" s="84"/>
      <c r="Q27" s="84"/>
      <c r="R27" s="84"/>
      <c r="S27" s="84"/>
      <c r="T27" s="84"/>
      <c r="U27" s="84"/>
      <c r="V27" s="84"/>
      <c r="W27" s="84"/>
      <c r="X27" s="84"/>
      <c r="Y27" s="84"/>
      <c r="Z27" s="84"/>
      <c r="AA27" s="84"/>
      <c r="AB27" s="84"/>
    </row>
    <row r="28" spans="1:28" x14ac:dyDescent="0.25">
      <c r="A28" s="79"/>
      <c r="B28" s="85"/>
      <c r="C28" s="85">
        <v>2010</v>
      </c>
      <c r="D28" s="85">
        <v>2011</v>
      </c>
      <c r="E28" s="85">
        <v>2012</v>
      </c>
      <c r="F28" s="85">
        <v>2013</v>
      </c>
      <c r="G28" s="85">
        <v>2014</v>
      </c>
      <c r="J28" s="101"/>
      <c r="K28" s="84"/>
      <c r="L28" s="84"/>
      <c r="M28" s="84"/>
      <c r="N28" s="84"/>
      <c r="O28" s="84"/>
      <c r="P28" s="84"/>
      <c r="Q28" s="84"/>
      <c r="R28" s="84"/>
      <c r="S28" s="84"/>
      <c r="T28" s="84"/>
      <c r="U28" s="84"/>
      <c r="V28" s="84"/>
      <c r="W28" s="84"/>
      <c r="X28" s="84"/>
      <c r="Y28" s="84"/>
      <c r="Z28" s="84"/>
      <c r="AA28" s="84"/>
      <c r="AB28" s="84"/>
    </row>
    <row r="29" spans="1:28" x14ac:dyDescent="0.25">
      <c r="A29" s="79"/>
      <c r="B29" s="87" t="s">
        <v>798</v>
      </c>
      <c r="C29" s="87">
        <v>17.915123896325831</v>
      </c>
      <c r="D29" s="87">
        <v>15.481927710843374</v>
      </c>
      <c r="E29" s="87">
        <v>18.29059829059829</v>
      </c>
      <c r="F29" s="87">
        <v>19.4125159642401</v>
      </c>
      <c r="G29" s="87">
        <v>13.879641485275288</v>
      </c>
      <c r="J29" s="92"/>
      <c r="K29" s="84"/>
      <c r="L29" s="84"/>
      <c r="M29" s="84"/>
      <c r="N29" s="84"/>
      <c r="O29" s="84"/>
      <c r="P29" s="84"/>
      <c r="Q29" s="84"/>
      <c r="R29" s="84"/>
      <c r="S29" s="84"/>
      <c r="T29" s="84"/>
      <c r="U29" s="84"/>
      <c r="V29" s="84"/>
      <c r="W29" s="84"/>
      <c r="X29" s="84"/>
      <c r="Y29" s="84"/>
      <c r="Z29" s="84"/>
      <c r="AA29" s="84"/>
      <c r="AB29" s="84"/>
    </row>
    <row r="30" spans="1:28" x14ac:dyDescent="0.25">
      <c r="A30" s="79"/>
      <c r="B30" s="87" t="s">
        <v>799</v>
      </c>
      <c r="C30" s="87">
        <v>13.051091882983107</v>
      </c>
      <c r="D30" s="87">
        <v>12.668776906582668</v>
      </c>
      <c r="E30" s="87">
        <v>14.066008082622361</v>
      </c>
      <c r="F30" s="87">
        <v>16.138432474936195</v>
      </c>
      <c r="G30" s="87">
        <v>10.49344716373818</v>
      </c>
      <c r="I30" s="81"/>
      <c r="J30" s="81"/>
      <c r="K30" s="84"/>
      <c r="L30" s="84"/>
      <c r="M30" s="84"/>
      <c r="N30" s="84"/>
      <c r="O30" s="84"/>
      <c r="P30" s="84"/>
      <c r="Q30" s="84"/>
      <c r="R30" s="84"/>
      <c r="S30" s="84"/>
      <c r="T30" s="84"/>
      <c r="U30" s="84"/>
      <c r="V30" s="84"/>
      <c r="W30" s="84"/>
      <c r="X30" s="84"/>
      <c r="Y30" s="84"/>
      <c r="Z30" s="84"/>
      <c r="AA30" s="84"/>
      <c r="AB30" s="84"/>
    </row>
    <row r="31" spans="1:28" ht="15.75" customHeight="1" x14ac:dyDescent="0.25">
      <c r="A31" s="79"/>
      <c r="B31" s="102"/>
      <c r="C31" s="103"/>
      <c r="K31" s="84"/>
      <c r="L31" s="84"/>
      <c r="M31" s="84"/>
      <c r="N31" s="84"/>
      <c r="O31" s="84"/>
      <c r="P31" s="84"/>
      <c r="Q31" s="84"/>
      <c r="R31" s="84"/>
      <c r="S31" s="84"/>
      <c r="T31" s="84"/>
      <c r="U31" s="84"/>
      <c r="V31" s="84"/>
      <c r="W31" s="84"/>
      <c r="X31" s="84"/>
      <c r="Y31" s="84"/>
      <c r="Z31" s="84"/>
      <c r="AA31" s="84"/>
      <c r="AB31" s="84"/>
    </row>
    <row r="32" spans="1:28" x14ac:dyDescent="0.25">
      <c r="A32" s="79" t="s">
        <v>594</v>
      </c>
      <c r="B32" s="83" t="s">
        <v>66</v>
      </c>
      <c r="C32" s="83"/>
      <c r="K32" s="84"/>
      <c r="L32" s="84"/>
      <c r="M32" s="84"/>
      <c r="N32" s="84"/>
      <c r="O32" s="84"/>
      <c r="P32" s="84"/>
      <c r="Q32" s="84"/>
      <c r="R32" s="84"/>
      <c r="S32" s="84"/>
      <c r="T32" s="84"/>
      <c r="U32" s="84"/>
      <c r="V32" s="84"/>
      <c r="W32" s="84"/>
      <c r="X32" s="84"/>
      <c r="Y32" s="84"/>
      <c r="Z32" s="84"/>
      <c r="AA32" s="84"/>
      <c r="AB32" s="84"/>
    </row>
    <row r="33" spans="1:28" x14ac:dyDescent="0.25">
      <c r="A33" s="79"/>
      <c r="B33" s="104"/>
      <c r="C33" s="85"/>
      <c r="D33" s="85" t="s">
        <v>566</v>
      </c>
      <c r="E33" s="85" t="s">
        <v>158</v>
      </c>
      <c r="F33" s="85" t="s">
        <v>159</v>
      </c>
      <c r="G33" s="85" t="s">
        <v>160</v>
      </c>
      <c r="H33" s="85" t="s">
        <v>161</v>
      </c>
      <c r="I33" s="90" t="s">
        <v>62</v>
      </c>
      <c r="J33" s="85" t="s">
        <v>63</v>
      </c>
      <c r="K33" s="84"/>
      <c r="L33" s="84"/>
      <c r="M33" s="84"/>
      <c r="N33" s="84"/>
      <c r="O33" s="84"/>
      <c r="P33" s="84"/>
      <c r="Q33" s="84"/>
      <c r="R33" s="84"/>
      <c r="S33" s="84"/>
      <c r="T33" s="84"/>
      <c r="U33" s="84"/>
      <c r="V33" s="84"/>
      <c r="W33" s="84"/>
      <c r="X33" s="84"/>
      <c r="Y33" s="84"/>
      <c r="Z33" s="84"/>
      <c r="AA33" s="84"/>
      <c r="AB33" s="84"/>
    </row>
    <row r="34" spans="1:28" x14ac:dyDescent="0.25">
      <c r="A34" s="79"/>
      <c r="B34" s="393" t="s">
        <v>798</v>
      </c>
      <c r="C34" s="87" t="s">
        <v>67</v>
      </c>
      <c r="D34" s="87">
        <v>11.949685534591195</v>
      </c>
      <c r="E34" s="87">
        <v>11.336032388663968</v>
      </c>
      <c r="F34" s="87">
        <v>8.7557603686635943</v>
      </c>
      <c r="G34" s="87">
        <v>12.379110251450678</v>
      </c>
      <c r="H34" s="87">
        <v>8.5034013605442169</v>
      </c>
      <c r="I34" s="87">
        <v>4.5454545454545459</v>
      </c>
      <c r="J34" s="87">
        <v>10.835913312693499</v>
      </c>
      <c r="K34" s="84"/>
      <c r="L34" s="84"/>
      <c r="M34" s="84"/>
      <c r="N34" s="84"/>
      <c r="O34" s="84"/>
      <c r="P34" s="84"/>
      <c r="Q34" s="84"/>
      <c r="R34" s="84"/>
      <c r="S34" s="84"/>
      <c r="T34" s="84"/>
      <c r="U34" s="84"/>
      <c r="V34" s="84"/>
      <c r="W34" s="84"/>
      <c r="X34" s="84"/>
      <c r="Y34" s="84"/>
      <c r="Z34" s="84"/>
      <c r="AA34" s="84"/>
      <c r="AB34" s="84"/>
    </row>
    <row r="35" spans="1:28" x14ac:dyDescent="0.25">
      <c r="A35" s="79"/>
      <c r="B35" s="394"/>
      <c r="C35" s="87" t="s">
        <v>68</v>
      </c>
      <c r="D35" s="87">
        <v>13.148788927335639</v>
      </c>
      <c r="E35" s="87">
        <v>14.738805970149254</v>
      </c>
      <c r="F35" s="87">
        <v>13.953488372093023</v>
      </c>
      <c r="G35" s="87">
        <v>24.373956594323872</v>
      </c>
      <c r="H35" s="87">
        <v>11.486486486486488</v>
      </c>
      <c r="I35" s="87">
        <v>0</v>
      </c>
      <c r="J35" s="87">
        <v>16.026200873362445</v>
      </c>
      <c r="K35" s="84"/>
      <c r="L35" s="84"/>
      <c r="M35" s="84"/>
      <c r="N35" s="84"/>
      <c r="O35" s="84"/>
      <c r="P35" s="84"/>
      <c r="Q35" s="84"/>
      <c r="R35" s="84"/>
      <c r="S35" s="84"/>
      <c r="T35" s="84"/>
      <c r="U35" s="84"/>
      <c r="V35" s="84"/>
      <c r="W35" s="84"/>
      <c r="X35" s="84"/>
      <c r="Y35" s="84"/>
      <c r="Z35" s="84"/>
      <c r="AA35" s="84"/>
      <c r="AB35" s="84"/>
    </row>
    <row r="36" spans="1:28" x14ac:dyDescent="0.25">
      <c r="A36" s="79"/>
      <c r="B36" s="393" t="s">
        <v>799</v>
      </c>
      <c r="C36" s="87" t="s">
        <v>67</v>
      </c>
      <c r="D36" s="87">
        <v>7.4951959407587809</v>
      </c>
      <c r="E36" s="87">
        <v>10.216319228551242</v>
      </c>
      <c r="F36" s="87">
        <v>4.8699124610801743</v>
      </c>
      <c r="G36" s="87">
        <v>7.6705838705494616</v>
      </c>
      <c r="H36" s="87">
        <v>6.5265792163241745</v>
      </c>
      <c r="I36" s="87">
        <v>2.3811643098572692</v>
      </c>
      <c r="J36" s="87">
        <v>7.3286378131846668</v>
      </c>
      <c r="K36" s="105"/>
      <c r="L36" s="81"/>
      <c r="M36" s="81"/>
    </row>
    <row r="37" spans="1:28" x14ac:dyDescent="0.25">
      <c r="A37" s="79"/>
      <c r="B37" s="394"/>
      <c r="C37" s="87" t="s">
        <v>68</v>
      </c>
      <c r="D37" s="87">
        <v>10.391739208841534</v>
      </c>
      <c r="E37" s="87">
        <v>13.524717928644014</v>
      </c>
      <c r="F37" s="87">
        <v>12.688429144148913</v>
      </c>
      <c r="G37" s="87">
        <v>18.984838441890719</v>
      </c>
      <c r="H37" s="87">
        <v>10.903924200971565</v>
      </c>
      <c r="I37" s="87">
        <v>0</v>
      </c>
      <c r="J37" s="87">
        <v>13.094842977574977</v>
      </c>
      <c r="K37" s="105"/>
      <c r="L37" s="81"/>
      <c r="M37" s="81"/>
    </row>
    <row r="38" spans="1:28" ht="35.25" customHeight="1" x14ac:dyDescent="0.25">
      <c r="A38" s="79"/>
      <c r="B38" s="395" t="s">
        <v>69</v>
      </c>
      <c r="C38" s="396"/>
      <c r="D38" s="396"/>
      <c r="E38" s="396"/>
      <c r="F38" s="396"/>
      <c r="G38" s="396"/>
      <c r="H38" s="397"/>
      <c r="I38" s="397"/>
      <c r="J38" s="397"/>
      <c r="K38" s="105"/>
      <c r="L38" s="81"/>
      <c r="M38" s="81"/>
    </row>
    <row r="39" spans="1:28" x14ac:dyDescent="0.25">
      <c r="A39" s="79"/>
      <c r="B39" s="106"/>
      <c r="C39" s="106"/>
      <c r="D39" s="106"/>
      <c r="E39" s="106"/>
      <c r="F39" s="106"/>
      <c r="G39" s="106"/>
      <c r="H39" s="106"/>
      <c r="I39" s="106"/>
      <c r="J39" s="106"/>
      <c r="K39" s="106"/>
      <c r="L39" s="81"/>
      <c r="M39" s="81"/>
    </row>
    <row r="40" spans="1:28" x14ac:dyDescent="0.25">
      <c r="A40" s="79" t="s">
        <v>185</v>
      </c>
      <c r="B40" s="83" t="s">
        <v>70</v>
      </c>
      <c r="C40" s="106"/>
      <c r="D40" s="106"/>
      <c r="E40" s="106"/>
      <c r="F40" s="106"/>
      <c r="G40" s="106"/>
      <c r="H40" s="106"/>
      <c r="I40" s="106"/>
      <c r="J40" s="106"/>
      <c r="K40" s="84"/>
      <c r="L40" s="81"/>
      <c r="M40" s="81"/>
      <c r="N40" s="81"/>
      <c r="O40" s="81"/>
      <c r="P40" s="81"/>
      <c r="Q40" s="81"/>
    </row>
    <row r="41" spans="1:28" x14ac:dyDescent="0.25">
      <c r="A41" s="79"/>
      <c r="B41" s="107"/>
      <c r="C41" s="107" t="s">
        <v>566</v>
      </c>
      <c r="D41" s="107" t="s">
        <v>158</v>
      </c>
      <c r="E41" s="107" t="s">
        <v>159</v>
      </c>
      <c r="F41" s="107" t="s">
        <v>160</v>
      </c>
      <c r="G41" s="107" t="s">
        <v>161</v>
      </c>
      <c r="H41" s="90" t="s">
        <v>62</v>
      </c>
      <c r="I41" s="107" t="s">
        <v>63</v>
      </c>
      <c r="J41" s="106"/>
      <c r="K41" s="84"/>
      <c r="L41" s="81"/>
      <c r="M41" s="81"/>
      <c r="N41" s="81"/>
      <c r="O41" s="81"/>
      <c r="P41" s="81"/>
      <c r="Q41" s="81"/>
    </row>
    <row r="42" spans="1:28" x14ac:dyDescent="0.25">
      <c r="A42" s="79"/>
      <c r="B42" s="87" t="s">
        <v>13</v>
      </c>
      <c r="C42" s="97">
        <v>2.3628909473684212</v>
      </c>
      <c r="D42" s="97">
        <v>3.1246283271028039</v>
      </c>
      <c r="E42" s="97">
        <v>2.4473845999999999</v>
      </c>
      <c r="F42" s="97">
        <v>1.7840596438571428</v>
      </c>
      <c r="G42" s="97">
        <v>3.6356183480645163</v>
      </c>
      <c r="H42" s="97">
        <v>2.6048040000000001</v>
      </c>
      <c r="I42" s="97">
        <v>2.5164039328044283</v>
      </c>
      <c r="J42" s="106"/>
      <c r="K42" s="108"/>
      <c r="L42" s="81"/>
      <c r="M42" s="81"/>
      <c r="N42" s="81"/>
      <c r="O42" s="81"/>
      <c r="P42" s="81"/>
      <c r="Q42" s="81"/>
    </row>
    <row r="43" spans="1:28" x14ac:dyDescent="0.25">
      <c r="A43" s="79"/>
      <c r="C43" s="106"/>
      <c r="D43" s="106"/>
      <c r="E43" s="106"/>
      <c r="F43" s="106"/>
      <c r="G43" s="106"/>
      <c r="H43" s="106"/>
      <c r="I43" s="106"/>
      <c r="J43" s="106"/>
      <c r="K43" s="84"/>
      <c r="L43" s="81"/>
      <c r="M43" s="81"/>
      <c r="N43" s="81"/>
      <c r="O43" s="81"/>
      <c r="P43" s="81"/>
      <c r="Q43" s="81"/>
    </row>
    <row r="44" spans="1:28" x14ac:dyDescent="0.25">
      <c r="A44" s="79" t="s">
        <v>186</v>
      </c>
      <c r="B44" s="83" t="s">
        <v>71</v>
      </c>
      <c r="C44" s="106"/>
      <c r="D44" s="106"/>
      <c r="E44" s="106"/>
      <c r="F44" s="106"/>
      <c r="G44" s="106"/>
      <c r="H44" s="106"/>
      <c r="I44" s="106"/>
      <c r="J44" s="106"/>
      <c r="K44" s="84"/>
      <c r="L44" s="81"/>
      <c r="M44" s="81"/>
      <c r="N44" s="81"/>
      <c r="O44" s="81"/>
      <c r="P44" s="81"/>
      <c r="Q44" s="81"/>
    </row>
    <row r="45" spans="1:28" x14ac:dyDescent="0.25">
      <c r="A45" s="79"/>
      <c r="B45" s="87"/>
      <c r="C45" s="107" t="s">
        <v>566</v>
      </c>
      <c r="D45" s="107" t="s">
        <v>158</v>
      </c>
      <c r="E45" s="107" t="s">
        <v>159</v>
      </c>
      <c r="F45" s="107" t="s">
        <v>160</v>
      </c>
      <c r="G45" s="107" t="s">
        <v>161</v>
      </c>
      <c r="H45" s="90" t="s">
        <v>62</v>
      </c>
      <c r="I45" s="107" t="s">
        <v>63</v>
      </c>
      <c r="J45" s="106"/>
      <c r="K45" s="108"/>
      <c r="L45" s="81"/>
      <c r="M45" s="81"/>
      <c r="N45" s="81"/>
      <c r="O45" s="81"/>
      <c r="P45" s="81"/>
      <c r="Q45" s="81"/>
    </row>
    <row r="46" spans="1:28" x14ac:dyDescent="0.25">
      <c r="A46" s="79"/>
      <c r="B46" s="87" t="s">
        <v>798</v>
      </c>
      <c r="C46" s="87">
        <v>12.520593080724876</v>
      </c>
      <c r="D46" s="87">
        <v>13.665389527458494</v>
      </c>
      <c r="E46" s="87">
        <v>11.578947368421053</v>
      </c>
      <c r="F46" s="87">
        <v>18.817204301075268</v>
      </c>
      <c r="G46" s="87">
        <v>10.496613995485328</v>
      </c>
      <c r="H46" s="87">
        <v>2.6315789473684208</v>
      </c>
      <c r="I46" s="87">
        <v>13.879641485275288</v>
      </c>
      <c r="J46" s="106"/>
      <c r="K46" s="86"/>
      <c r="L46" s="81"/>
      <c r="M46" s="81"/>
      <c r="N46" s="81"/>
      <c r="O46" s="81"/>
      <c r="P46" s="81"/>
      <c r="Q46" s="81"/>
    </row>
    <row r="47" spans="1:28" x14ac:dyDescent="0.25">
      <c r="A47" s="79"/>
      <c r="B47" s="87" t="s">
        <v>799</v>
      </c>
      <c r="C47" s="87">
        <v>8.7596377321181933</v>
      </c>
      <c r="D47" s="87">
        <v>12.336828385192762</v>
      </c>
      <c r="E47" s="87">
        <v>8.6724122634955094</v>
      </c>
      <c r="F47" s="87">
        <v>12.943451093827557</v>
      </c>
      <c r="G47" s="87">
        <v>9.3503674847459219</v>
      </c>
      <c r="H47" s="87">
        <v>1.49082421653868</v>
      </c>
      <c r="I47" s="87">
        <v>10.493447163738184</v>
      </c>
      <c r="J47" s="106"/>
      <c r="K47" s="86"/>
      <c r="L47" s="81"/>
      <c r="M47" s="81"/>
      <c r="N47" s="81"/>
      <c r="O47" s="81"/>
      <c r="P47" s="81"/>
      <c r="Q47" s="81"/>
    </row>
    <row r="48" spans="1:28" x14ac:dyDescent="0.25">
      <c r="A48" s="79"/>
      <c r="B48" s="81"/>
      <c r="C48" s="81"/>
      <c r="D48" s="81"/>
      <c r="E48" s="81"/>
      <c r="F48" s="81"/>
      <c r="G48" s="81"/>
      <c r="H48" s="81"/>
      <c r="I48" s="81"/>
      <c r="J48" s="92"/>
      <c r="K48" s="86"/>
      <c r="L48" s="81"/>
      <c r="M48" s="81"/>
      <c r="N48" s="81"/>
      <c r="O48" s="81"/>
      <c r="P48" s="81"/>
      <c r="Q48" s="81"/>
    </row>
    <row r="49" spans="1:17" x14ac:dyDescent="0.25">
      <c r="A49" s="79" t="s">
        <v>187</v>
      </c>
      <c r="B49" s="83" t="s">
        <v>800</v>
      </c>
      <c r="C49" s="83"/>
      <c r="D49" s="92"/>
      <c r="E49" s="92"/>
      <c r="F49" s="92"/>
      <c r="G49" s="92"/>
      <c r="H49" s="92"/>
      <c r="I49" s="92"/>
      <c r="J49" s="92"/>
      <c r="K49" s="86"/>
      <c r="L49" s="81"/>
      <c r="M49" s="81"/>
      <c r="N49" s="81"/>
      <c r="O49" s="81"/>
      <c r="P49" s="81"/>
      <c r="Q49" s="81"/>
    </row>
    <row r="50" spans="1:17" x14ac:dyDescent="0.25">
      <c r="A50" s="79"/>
      <c r="B50" s="104"/>
      <c r="C50" s="107"/>
      <c r="D50" s="107" t="s">
        <v>566</v>
      </c>
      <c r="E50" s="107" t="s">
        <v>158</v>
      </c>
      <c r="F50" s="107" t="s">
        <v>159</v>
      </c>
      <c r="G50" s="107" t="s">
        <v>160</v>
      </c>
      <c r="H50" s="107" t="s">
        <v>161</v>
      </c>
      <c r="I50" s="90" t="s">
        <v>62</v>
      </c>
      <c r="J50" s="107" t="s">
        <v>63</v>
      </c>
      <c r="K50" s="86"/>
      <c r="L50" s="81"/>
      <c r="M50" s="81"/>
      <c r="N50" s="81"/>
      <c r="O50" s="81"/>
      <c r="P50" s="81"/>
      <c r="Q50" s="81"/>
    </row>
    <row r="51" spans="1:17" x14ac:dyDescent="0.25">
      <c r="A51" s="79"/>
      <c r="B51" s="390" t="s">
        <v>4</v>
      </c>
      <c r="C51" s="87" t="s">
        <v>67</v>
      </c>
      <c r="D51" s="87">
        <v>318</v>
      </c>
      <c r="E51" s="87">
        <v>247</v>
      </c>
      <c r="F51" s="87">
        <v>217</v>
      </c>
      <c r="G51" s="87">
        <v>517</v>
      </c>
      <c r="H51" s="87">
        <v>294</v>
      </c>
      <c r="I51" s="87">
        <v>22</v>
      </c>
      <c r="J51" s="87">
        <v>1615</v>
      </c>
      <c r="K51" s="6"/>
      <c r="L51" s="81"/>
      <c r="M51" s="81"/>
      <c r="N51" s="81"/>
      <c r="O51" s="81"/>
      <c r="P51" s="81"/>
      <c r="Q51" s="81"/>
    </row>
    <row r="52" spans="1:17" x14ac:dyDescent="0.25">
      <c r="A52" s="79"/>
      <c r="B52" s="391"/>
      <c r="C52" s="87" t="s">
        <v>68</v>
      </c>
      <c r="D52" s="87">
        <v>289</v>
      </c>
      <c r="E52" s="87">
        <v>536</v>
      </c>
      <c r="F52" s="87">
        <v>258</v>
      </c>
      <c r="G52" s="87">
        <v>599</v>
      </c>
      <c r="H52" s="87">
        <v>592</v>
      </c>
      <c r="I52" s="87">
        <v>16</v>
      </c>
      <c r="J52" s="87">
        <v>2290</v>
      </c>
      <c r="K52" s="6"/>
      <c r="L52" s="81"/>
      <c r="M52" s="81"/>
      <c r="N52" s="81"/>
      <c r="O52" s="81"/>
      <c r="P52" s="81"/>
      <c r="Q52" s="81"/>
    </row>
    <row r="53" spans="1:17" x14ac:dyDescent="0.25">
      <c r="A53" s="79"/>
      <c r="B53" s="392"/>
      <c r="C53" s="90" t="s">
        <v>72</v>
      </c>
      <c r="D53" s="90">
        <v>52.388797364085669</v>
      </c>
      <c r="E53" s="90">
        <v>31.545338441890163</v>
      </c>
      <c r="F53" s="90">
        <v>45.684210526315788</v>
      </c>
      <c r="G53" s="90">
        <v>46.326164874551971</v>
      </c>
      <c r="H53" s="90">
        <v>33.182844243792324</v>
      </c>
      <c r="I53" s="90">
        <v>57.894736842105267</v>
      </c>
      <c r="J53" s="90">
        <v>41.357234314980793</v>
      </c>
      <c r="K53" s="11"/>
      <c r="L53" s="81"/>
      <c r="M53" s="81"/>
      <c r="N53" s="81"/>
      <c r="O53" s="81"/>
      <c r="P53" s="81"/>
      <c r="Q53" s="81"/>
    </row>
    <row r="54" spans="1:17" x14ac:dyDescent="0.25">
      <c r="A54" s="79"/>
      <c r="B54" s="390" t="s">
        <v>154</v>
      </c>
      <c r="C54" s="87" t="s">
        <v>67</v>
      </c>
      <c r="D54" s="87">
        <v>38</v>
      </c>
      <c r="E54" s="87">
        <v>28</v>
      </c>
      <c r="F54" s="87">
        <v>19</v>
      </c>
      <c r="G54" s="87">
        <v>64</v>
      </c>
      <c r="H54" s="87">
        <v>25</v>
      </c>
      <c r="I54" s="87">
        <v>1</v>
      </c>
      <c r="J54" s="87">
        <v>175</v>
      </c>
      <c r="K54" s="13"/>
      <c r="L54" s="81"/>
      <c r="M54" s="81"/>
      <c r="N54" s="81"/>
      <c r="O54" s="81"/>
      <c r="P54" s="81"/>
      <c r="Q54" s="81"/>
    </row>
    <row r="55" spans="1:17" x14ac:dyDescent="0.25">
      <c r="A55" s="79"/>
      <c r="B55" s="391"/>
      <c r="C55" s="87" t="s">
        <v>68</v>
      </c>
      <c r="D55" s="87">
        <v>38</v>
      </c>
      <c r="E55" s="87">
        <v>79</v>
      </c>
      <c r="F55" s="87">
        <v>36</v>
      </c>
      <c r="G55" s="87">
        <v>146</v>
      </c>
      <c r="H55" s="87">
        <v>68</v>
      </c>
      <c r="I55" s="87">
        <v>0</v>
      </c>
      <c r="J55" s="87">
        <v>367</v>
      </c>
      <c r="K55" s="81"/>
      <c r="L55" s="81"/>
      <c r="M55" s="81"/>
      <c r="N55" s="81"/>
      <c r="O55" s="81"/>
      <c r="P55" s="81"/>
      <c r="Q55" s="81"/>
    </row>
    <row r="56" spans="1:17" x14ac:dyDescent="0.25">
      <c r="A56" s="79"/>
      <c r="B56" s="392"/>
      <c r="C56" s="90" t="s">
        <v>72</v>
      </c>
      <c r="D56" s="90">
        <v>50</v>
      </c>
      <c r="E56" s="90">
        <v>26.168224299065418</v>
      </c>
      <c r="F56" s="90">
        <v>34.545454545454547</v>
      </c>
      <c r="G56" s="90">
        <v>30.476190476190478</v>
      </c>
      <c r="H56" s="90">
        <v>26.881720430107524</v>
      </c>
      <c r="I56" s="90">
        <v>100</v>
      </c>
      <c r="J56" s="90">
        <v>32.287822878228781</v>
      </c>
      <c r="K56" s="81"/>
      <c r="L56" s="81"/>
      <c r="M56" s="81"/>
      <c r="Q56" s="81"/>
    </row>
    <row r="57" spans="1:17" x14ac:dyDescent="0.25">
      <c r="A57" s="79"/>
      <c r="B57" s="109"/>
      <c r="C57" s="83"/>
      <c r="D57" s="83"/>
      <c r="E57" s="83"/>
      <c r="F57" s="83"/>
      <c r="G57" s="83"/>
      <c r="H57" s="83"/>
      <c r="I57" s="83"/>
      <c r="J57" s="83"/>
      <c r="K57" s="81"/>
      <c r="L57" s="81"/>
      <c r="M57" s="81"/>
      <c r="Q57" s="81"/>
    </row>
    <row r="58" spans="1:17" x14ac:dyDescent="0.25">
      <c r="A58" s="79" t="s">
        <v>274</v>
      </c>
      <c r="B58" s="83" t="s">
        <v>73</v>
      </c>
      <c r="C58" s="83"/>
      <c r="D58" s="81"/>
      <c r="E58" s="81"/>
      <c r="F58" s="81"/>
      <c r="G58" s="81"/>
      <c r="H58" s="81"/>
      <c r="I58" s="81"/>
      <c r="J58" s="81"/>
      <c r="K58" s="81"/>
      <c r="L58" s="81"/>
      <c r="M58" s="81"/>
      <c r="Q58" s="81"/>
    </row>
    <row r="59" spans="1:17" x14ac:dyDescent="0.25">
      <c r="A59" s="79"/>
      <c r="B59" s="104"/>
      <c r="C59" s="107"/>
      <c r="D59" s="107" t="s">
        <v>566</v>
      </c>
      <c r="E59" s="107" t="s">
        <v>158</v>
      </c>
      <c r="F59" s="107" t="s">
        <v>159</v>
      </c>
      <c r="G59" s="107" t="s">
        <v>160</v>
      </c>
      <c r="H59" s="107" t="s">
        <v>161</v>
      </c>
      <c r="I59" s="90" t="s">
        <v>62</v>
      </c>
      <c r="J59" s="107" t="s">
        <v>63</v>
      </c>
      <c r="K59" s="81"/>
      <c r="L59" s="81"/>
      <c r="M59" s="81"/>
      <c r="N59" s="81"/>
      <c r="O59" s="81"/>
      <c r="P59" s="81"/>
      <c r="Q59" s="81"/>
    </row>
    <row r="60" spans="1:17" x14ac:dyDescent="0.25">
      <c r="A60" s="79"/>
      <c r="B60" s="390" t="s">
        <v>6</v>
      </c>
      <c r="C60" s="87" t="s">
        <v>67</v>
      </c>
      <c r="D60" s="87">
        <v>1155.1496810000001</v>
      </c>
      <c r="E60" s="87">
        <v>973.053766</v>
      </c>
      <c r="F60" s="87">
        <v>797.25299602999996</v>
      </c>
      <c r="G60" s="87">
        <v>1545.5722536999999</v>
      </c>
      <c r="H60" s="87">
        <v>1283.3611639999999</v>
      </c>
      <c r="I60" s="87">
        <v>109.392031</v>
      </c>
      <c r="J60" s="87">
        <v>5863.7818917300001</v>
      </c>
      <c r="K60" s="81"/>
      <c r="L60" s="81"/>
      <c r="M60" s="81"/>
      <c r="N60" s="81"/>
      <c r="O60" s="81"/>
      <c r="P60" s="81"/>
      <c r="Q60" s="81"/>
    </row>
    <row r="61" spans="1:17" x14ac:dyDescent="0.25">
      <c r="A61" s="79"/>
      <c r="B61" s="391"/>
      <c r="C61" s="87" t="s">
        <v>68</v>
      </c>
      <c r="D61" s="87">
        <v>894.93181200000004</v>
      </c>
      <c r="E61" s="87">
        <v>1737.0044479999999</v>
      </c>
      <c r="F61" s="87">
        <v>754.86594055</v>
      </c>
      <c r="G61" s="87">
        <v>1348.961225</v>
      </c>
      <c r="H61" s="87">
        <v>2332.6732530599998</v>
      </c>
      <c r="I61" s="87">
        <v>65.330378999999994</v>
      </c>
      <c r="J61" s="87">
        <v>7133.7670576099999</v>
      </c>
      <c r="K61" s="81"/>
      <c r="L61" s="81"/>
      <c r="M61" s="81"/>
      <c r="N61" s="81"/>
      <c r="O61" s="81"/>
      <c r="P61" s="81"/>
      <c r="Q61" s="81"/>
    </row>
    <row r="62" spans="1:17" x14ac:dyDescent="0.25">
      <c r="A62" s="79"/>
      <c r="B62" s="392"/>
      <c r="C62" s="90" t="s">
        <v>72</v>
      </c>
      <c r="D62" s="90">
        <v>56.346525001286864</v>
      </c>
      <c r="E62" s="90">
        <v>35.905271738195957</v>
      </c>
      <c r="F62" s="90">
        <v>51.365457713356591</v>
      </c>
      <c r="G62" s="90">
        <v>53.396247273469122</v>
      </c>
      <c r="H62" s="90">
        <v>35.490844831157084</v>
      </c>
      <c r="I62" s="90">
        <v>62.609044254826841</v>
      </c>
      <c r="J62" s="90">
        <v>45.114520549874563</v>
      </c>
      <c r="K62" s="81"/>
      <c r="L62" s="81"/>
      <c r="M62" s="81"/>
      <c r="N62" s="81"/>
      <c r="O62" s="81"/>
      <c r="P62" s="81"/>
      <c r="Q62" s="81"/>
    </row>
    <row r="63" spans="1:17" x14ac:dyDescent="0.25">
      <c r="A63" s="79"/>
      <c r="B63" s="390" t="s">
        <v>7</v>
      </c>
      <c r="C63" s="87" t="s">
        <v>67</v>
      </c>
      <c r="D63" s="87">
        <v>86.580731999999998</v>
      </c>
      <c r="E63" s="87">
        <v>99.410279000000003</v>
      </c>
      <c r="F63" s="87">
        <v>38.825522999999997</v>
      </c>
      <c r="G63" s="87">
        <v>118.554416</v>
      </c>
      <c r="H63" s="87">
        <v>83.759583000000006</v>
      </c>
      <c r="I63" s="87">
        <v>2.6048040000000001</v>
      </c>
      <c r="J63" s="87">
        <v>429.73533700000002</v>
      </c>
      <c r="K63" s="81"/>
      <c r="L63" s="81"/>
      <c r="M63" s="81"/>
      <c r="N63" s="81"/>
      <c r="O63" s="81"/>
      <c r="P63" s="81"/>
      <c r="Q63" s="81"/>
    </row>
    <row r="64" spans="1:17" x14ac:dyDescent="0.25">
      <c r="A64" s="79"/>
      <c r="B64" s="391"/>
      <c r="C64" s="87" t="s">
        <v>68</v>
      </c>
      <c r="D64" s="87">
        <v>92.998980000000003</v>
      </c>
      <c r="E64" s="87">
        <v>234.92495199999999</v>
      </c>
      <c r="F64" s="87">
        <v>95.780630000000002</v>
      </c>
      <c r="G64" s="87">
        <v>256.09810920999996</v>
      </c>
      <c r="H64" s="87">
        <v>254.35292337000001</v>
      </c>
      <c r="I64" s="87">
        <v>0</v>
      </c>
      <c r="J64" s="87">
        <v>934.15559458000007</v>
      </c>
      <c r="K64" s="81"/>
      <c r="L64" s="81"/>
      <c r="M64" s="81"/>
      <c r="Q64" s="81"/>
    </row>
    <row r="65" spans="1:17" x14ac:dyDescent="0.25">
      <c r="A65" s="79"/>
      <c r="B65" s="392"/>
      <c r="C65" s="90" t="s">
        <v>72</v>
      </c>
      <c r="D65" s="90">
        <v>48.212980762548497</v>
      </c>
      <c r="E65" s="90">
        <v>29.733713286111925</v>
      </c>
      <c r="F65" s="90">
        <v>28.843795127255433</v>
      </c>
      <c r="G65" s="90">
        <v>31.643832090427782</v>
      </c>
      <c r="H65" s="90">
        <v>24.772695899139865</v>
      </c>
      <c r="I65" s="90">
        <v>100</v>
      </c>
      <c r="J65" s="90">
        <v>31.508042692400114</v>
      </c>
      <c r="K65" s="81"/>
      <c r="L65" s="81"/>
      <c r="M65" s="81"/>
      <c r="Q65" s="81"/>
    </row>
    <row r="66" spans="1:17" x14ac:dyDescent="0.25">
      <c r="A66" s="79"/>
      <c r="B66" s="109"/>
      <c r="C66" s="83"/>
      <c r="D66" s="81"/>
      <c r="E66" s="81"/>
      <c r="F66" s="81"/>
      <c r="G66" s="81"/>
      <c r="H66" s="81"/>
      <c r="I66" s="83"/>
      <c r="K66" s="81"/>
      <c r="L66" s="81"/>
      <c r="M66" s="81"/>
      <c r="Q66" s="81"/>
    </row>
    <row r="67" spans="1:17" x14ac:dyDescent="0.25">
      <c r="A67" s="79" t="s">
        <v>275</v>
      </c>
      <c r="B67" s="83" t="s">
        <v>74</v>
      </c>
      <c r="C67" s="83"/>
      <c r="D67" s="81"/>
      <c r="E67" s="81"/>
      <c r="F67" s="81"/>
      <c r="G67" s="81"/>
      <c r="H67" s="81"/>
      <c r="J67" s="106"/>
      <c r="K67" s="81"/>
      <c r="L67" s="81"/>
      <c r="M67" s="81"/>
      <c r="Q67" s="81"/>
    </row>
    <row r="68" spans="1:17" x14ac:dyDescent="0.25">
      <c r="A68" s="79"/>
      <c r="B68" s="104"/>
      <c r="C68" s="107"/>
      <c r="D68" s="110">
        <v>2010</v>
      </c>
      <c r="E68" s="110">
        <v>2011</v>
      </c>
      <c r="F68" s="110">
        <v>2012</v>
      </c>
      <c r="G68" s="110">
        <v>2013</v>
      </c>
      <c r="H68" s="110">
        <v>2014</v>
      </c>
      <c r="J68" s="111"/>
      <c r="K68" s="81"/>
      <c r="L68" s="81"/>
      <c r="M68" s="81"/>
      <c r="Q68" s="81"/>
    </row>
    <row r="69" spans="1:17" x14ac:dyDescent="0.25">
      <c r="A69" s="79"/>
      <c r="B69" s="390" t="s">
        <v>75</v>
      </c>
      <c r="C69" s="87" t="s">
        <v>76</v>
      </c>
      <c r="D69" s="87">
        <v>392.41666666666669</v>
      </c>
      <c r="E69" s="87">
        <v>338.25</v>
      </c>
      <c r="F69" s="87">
        <v>344.16666666666669</v>
      </c>
      <c r="G69" s="87">
        <v>383</v>
      </c>
      <c r="H69" s="87">
        <v>492.5</v>
      </c>
      <c r="L69" s="81"/>
      <c r="M69" s="81"/>
      <c r="Q69" s="81"/>
    </row>
    <row r="70" spans="1:17" x14ac:dyDescent="0.25">
      <c r="A70" s="79"/>
      <c r="B70" s="391"/>
      <c r="C70" s="87" t="s">
        <v>77</v>
      </c>
      <c r="D70" s="87">
        <v>154</v>
      </c>
      <c r="E70" s="87">
        <v>140</v>
      </c>
      <c r="F70" s="87">
        <v>144</v>
      </c>
      <c r="G70" s="87">
        <v>155</v>
      </c>
      <c r="H70" s="87">
        <v>194</v>
      </c>
      <c r="L70" s="81"/>
      <c r="M70" s="81"/>
      <c r="Q70" s="81"/>
    </row>
    <row r="71" spans="1:17" x14ac:dyDescent="0.25">
      <c r="A71" s="79"/>
      <c r="B71" s="392"/>
      <c r="C71" s="87" t="s">
        <v>78</v>
      </c>
      <c r="D71" s="87">
        <v>295.3156478055555</v>
      </c>
      <c r="E71" s="87">
        <v>319.86654392000003</v>
      </c>
      <c r="F71" s="87">
        <v>239.717349439</v>
      </c>
      <c r="G71" s="87">
        <v>261.31311923700002</v>
      </c>
      <c r="H71" s="87">
        <v>347.04001041800007</v>
      </c>
      <c r="L71" s="81"/>
      <c r="M71" s="81"/>
      <c r="Q71" s="81"/>
    </row>
    <row r="72" spans="1:17" x14ac:dyDescent="0.25">
      <c r="A72" s="79"/>
      <c r="B72" s="390" t="s">
        <v>79</v>
      </c>
      <c r="C72" s="87" t="s">
        <v>76</v>
      </c>
      <c r="D72" s="87">
        <v>679.25</v>
      </c>
      <c r="E72" s="87">
        <v>638.5</v>
      </c>
      <c r="F72" s="87">
        <v>667.25</v>
      </c>
      <c r="G72" s="87">
        <v>590</v>
      </c>
      <c r="H72" s="87">
        <v>699.75</v>
      </c>
      <c r="L72" s="81"/>
      <c r="M72" s="81"/>
      <c r="Q72" s="81"/>
    </row>
    <row r="73" spans="1:17" x14ac:dyDescent="0.25">
      <c r="A73" s="79"/>
      <c r="B73" s="391"/>
      <c r="C73" s="87" t="s">
        <v>77</v>
      </c>
      <c r="D73" s="87">
        <v>314</v>
      </c>
      <c r="E73" s="87">
        <v>306</v>
      </c>
      <c r="F73" s="87">
        <v>334</v>
      </c>
      <c r="G73" s="87">
        <v>289</v>
      </c>
      <c r="H73" s="87">
        <v>342</v>
      </c>
      <c r="L73" s="81"/>
      <c r="M73" s="81"/>
      <c r="Q73" s="81"/>
    </row>
    <row r="74" spans="1:17" x14ac:dyDescent="0.25">
      <c r="A74" s="79"/>
      <c r="B74" s="392"/>
      <c r="C74" s="87" t="s">
        <v>78</v>
      </c>
      <c r="D74" s="87">
        <v>602.09285264516132</v>
      </c>
      <c r="E74" s="87">
        <v>608.00544905660399</v>
      </c>
      <c r="F74" s="87">
        <v>601.16734518299995</v>
      </c>
      <c r="G74" s="87">
        <v>529.05735066399996</v>
      </c>
      <c r="H74" s="87">
        <v>631.27425325000002</v>
      </c>
      <c r="L74" s="81"/>
      <c r="M74" s="81"/>
      <c r="Q74" s="81"/>
    </row>
    <row r="75" spans="1:17" x14ac:dyDescent="0.25">
      <c r="A75" s="79"/>
      <c r="B75" s="399" t="s">
        <v>535</v>
      </c>
      <c r="C75" s="399"/>
      <c r="D75" s="399"/>
      <c r="E75" s="399"/>
      <c r="F75" s="399"/>
      <c r="G75" s="399"/>
      <c r="H75" s="399"/>
      <c r="L75" s="81"/>
      <c r="M75" s="81"/>
      <c r="Q75" s="81"/>
    </row>
    <row r="76" spans="1:17" x14ac:dyDescent="0.25">
      <c r="A76" s="79"/>
      <c r="B76" s="79"/>
      <c r="C76" s="81"/>
      <c r="D76" s="81"/>
      <c r="E76" s="81"/>
      <c r="F76" s="81"/>
      <c r="G76" s="81"/>
      <c r="H76" s="81"/>
      <c r="I76" s="81"/>
      <c r="J76" s="5"/>
      <c r="K76" s="81"/>
      <c r="L76" s="81"/>
      <c r="M76" s="81"/>
      <c r="Q76" s="81"/>
    </row>
    <row r="77" spans="1:17" x14ac:dyDescent="0.25">
      <c r="A77" s="79" t="s">
        <v>276</v>
      </c>
      <c r="B77" s="79" t="s">
        <v>80</v>
      </c>
      <c r="C77" s="81"/>
      <c r="D77" s="81"/>
      <c r="E77" s="81"/>
      <c r="F77" s="81"/>
      <c r="G77" s="81"/>
      <c r="H77" s="81"/>
      <c r="I77" s="81"/>
      <c r="J77" s="6"/>
      <c r="K77" s="81"/>
      <c r="L77" s="81"/>
      <c r="M77" s="81"/>
      <c r="Q77" s="81"/>
    </row>
    <row r="78" spans="1:17" x14ac:dyDescent="0.25">
      <c r="A78" s="79"/>
      <c r="B78" s="90"/>
      <c r="C78" s="90" t="s">
        <v>566</v>
      </c>
      <c r="D78" s="90" t="s">
        <v>158</v>
      </c>
      <c r="E78" s="90" t="s">
        <v>159</v>
      </c>
      <c r="F78" s="90" t="s">
        <v>160</v>
      </c>
      <c r="G78" s="90" t="s">
        <v>161</v>
      </c>
      <c r="H78" s="90" t="s">
        <v>62</v>
      </c>
      <c r="I78" s="90" t="s">
        <v>63</v>
      </c>
      <c r="J78" s="6"/>
      <c r="K78" s="81"/>
      <c r="L78" s="81"/>
      <c r="M78" s="81"/>
      <c r="Q78" s="81"/>
    </row>
    <row r="79" spans="1:17" x14ac:dyDescent="0.25">
      <c r="A79" s="79"/>
      <c r="B79" s="90" t="s">
        <v>76</v>
      </c>
      <c r="C79" s="87">
        <v>49.5</v>
      </c>
      <c r="D79" s="87">
        <v>154.58333333333334</v>
      </c>
      <c r="E79" s="87">
        <v>32</v>
      </c>
      <c r="F79" s="87">
        <v>107.41666666666667</v>
      </c>
      <c r="G79" s="87">
        <v>149</v>
      </c>
      <c r="H79" s="87">
        <v>0</v>
      </c>
      <c r="I79" s="87">
        <v>492.5</v>
      </c>
      <c r="Q79" s="81"/>
    </row>
    <row r="80" spans="1:17" x14ac:dyDescent="0.25">
      <c r="A80" s="79"/>
      <c r="B80" s="90" t="s">
        <v>78</v>
      </c>
      <c r="C80" s="87">
        <v>35.691234639999998</v>
      </c>
      <c r="D80" s="87">
        <v>109.80757088</v>
      </c>
      <c r="E80" s="87">
        <v>20.169343600000001</v>
      </c>
      <c r="F80" s="87">
        <v>71.523375057999985</v>
      </c>
      <c r="G80" s="87">
        <v>109.84848624000001</v>
      </c>
      <c r="H80" s="87">
        <v>0</v>
      </c>
      <c r="I80" s="87">
        <v>347.04001041799995</v>
      </c>
      <c r="Q80" s="81"/>
    </row>
    <row r="81" spans="1:17" x14ac:dyDescent="0.25">
      <c r="A81" s="79"/>
      <c r="B81" s="90" t="s">
        <v>77</v>
      </c>
      <c r="C81" s="87">
        <v>20</v>
      </c>
      <c r="D81" s="87">
        <v>60</v>
      </c>
      <c r="E81" s="87">
        <v>12</v>
      </c>
      <c r="F81" s="87">
        <v>46</v>
      </c>
      <c r="G81" s="87">
        <v>56</v>
      </c>
      <c r="H81" s="87">
        <v>0</v>
      </c>
      <c r="I81" s="87">
        <v>194</v>
      </c>
      <c r="Q81" s="81"/>
    </row>
    <row r="82" spans="1:17" x14ac:dyDescent="0.25">
      <c r="A82" s="79"/>
      <c r="B82" s="90" t="s">
        <v>81</v>
      </c>
      <c r="C82" s="87">
        <v>2.6168686816220319</v>
      </c>
      <c r="D82" s="87">
        <v>8.0510522020110038</v>
      </c>
      <c r="E82" s="87">
        <v>1.478809128574146</v>
      </c>
      <c r="F82" s="87">
        <v>5.2440685249768251</v>
      </c>
      <c r="G82" s="87">
        <v>8.0540521017135873</v>
      </c>
      <c r="H82" s="87">
        <v>0</v>
      </c>
      <c r="I82" s="87">
        <v>25.444850638897588</v>
      </c>
      <c r="J82" s="6"/>
      <c r="K82" s="6"/>
      <c r="Q82" s="81"/>
    </row>
    <row r="83" spans="1:17" x14ac:dyDescent="0.25">
      <c r="A83" s="79"/>
      <c r="B83" s="399" t="s">
        <v>536</v>
      </c>
      <c r="C83" s="399"/>
      <c r="D83" s="399"/>
      <c r="E83" s="399"/>
      <c r="F83" s="399"/>
      <c r="G83" s="399"/>
      <c r="H83" s="399"/>
      <c r="I83" s="81"/>
      <c r="J83" s="6"/>
      <c r="Q83" s="81"/>
    </row>
    <row r="84" spans="1:17" x14ac:dyDescent="0.25">
      <c r="A84" s="79"/>
      <c r="B84" s="81"/>
      <c r="C84" s="81"/>
      <c r="D84" s="81"/>
      <c r="E84" s="81"/>
      <c r="F84" s="81"/>
      <c r="G84" s="81"/>
      <c r="H84" s="81"/>
      <c r="I84" s="81"/>
      <c r="J84" s="6"/>
      <c r="Q84" s="81"/>
    </row>
    <row r="85" spans="1:17" x14ac:dyDescent="0.25">
      <c r="A85" s="79" t="s">
        <v>277</v>
      </c>
      <c r="B85" s="79" t="s">
        <v>82</v>
      </c>
      <c r="C85" s="81"/>
      <c r="D85" s="81"/>
      <c r="E85" s="81"/>
      <c r="F85" s="81"/>
      <c r="G85" s="81"/>
      <c r="H85" s="81"/>
      <c r="I85" s="81"/>
      <c r="J85" s="6"/>
      <c r="Q85" s="81"/>
    </row>
    <row r="86" spans="1:17" x14ac:dyDescent="0.25">
      <c r="A86" s="79"/>
      <c r="B86" s="90"/>
      <c r="C86" s="90" t="s">
        <v>566</v>
      </c>
      <c r="D86" s="90" t="s">
        <v>158</v>
      </c>
      <c r="E86" s="90" t="s">
        <v>159</v>
      </c>
      <c r="F86" s="90" t="s">
        <v>160</v>
      </c>
      <c r="G86" s="90" t="s">
        <v>161</v>
      </c>
      <c r="H86" s="90" t="s">
        <v>62</v>
      </c>
      <c r="I86" s="90" t="s">
        <v>63</v>
      </c>
      <c r="J86" s="6"/>
      <c r="Q86" s="81"/>
    </row>
    <row r="87" spans="1:17" x14ac:dyDescent="0.25">
      <c r="A87" s="79"/>
      <c r="B87" s="90" t="s">
        <v>76</v>
      </c>
      <c r="C87" s="87">
        <v>79.083333333333329</v>
      </c>
      <c r="D87" s="87">
        <v>172.25</v>
      </c>
      <c r="E87" s="87">
        <v>82.166666666666671</v>
      </c>
      <c r="F87" s="87">
        <v>186.41666666666666</v>
      </c>
      <c r="G87" s="87">
        <v>177.83333333333334</v>
      </c>
      <c r="H87" s="87">
        <v>2</v>
      </c>
      <c r="I87" s="87">
        <v>699.75</v>
      </c>
      <c r="J87" s="6"/>
      <c r="K87" s="6"/>
      <c r="L87" s="6"/>
      <c r="Q87" s="81"/>
    </row>
    <row r="88" spans="1:17" x14ac:dyDescent="0.25">
      <c r="A88" s="79"/>
      <c r="B88" s="90" t="s">
        <v>78</v>
      </c>
      <c r="C88" s="87">
        <v>67.22184756</v>
      </c>
      <c r="D88" s="87">
        <v>147.29505339999997</v>
      </c>
      <c r="E88" s="87">
        <v>70.95490916</v>
      </c>
      <c r="F88" s="87">
        <v>172.17626368000001</v>
      </c>
      <c r="G88" s="87">
        <v>171.02137544999999</v>
      </c>
      <c r="H88" s="87">
        <v>2.6048040000000001</v>
      </c>
      <c r="I88" s="87">
        <v>631.27425325000002</v>
      </c>
      <c r="Q88" s="81"/>
    </row>
    <row r="89" spans="1:17" x14ac:dyDescent="0.25">
      <c r="A89" s="79"/>
      <c r="B89" s="90" t="s">
        <v>77</v>
      </c>
      <c r="C89" s="87">
        <v>39</v>
      </c>
      <c r="D89" s="87">
        <v>83</v>
      </c>
      <c r="E89" s="87">
        <v>41</v>
      </c>
      <c r="F89" s="87">
        <v>92</v>
      </c>
      <c r="G89" s="87">
        <v>86</v>
      </c>
      <c r="H89" s="87">
        <v>1</v>
      </c>
      <c r="I89" s="87">
        <v>342</v>
      </c>
      <c r="M89" s="6"/>
      <c r="Q89" s="81"/>
    </row>
    <row r="90" spans="1:17" x14ac:dyDescent="0.25">
      <c r="A90" s="79"/>
      <c r="B90" s="90" t="s">
        <v>83</v>
      </c>
      <c r="C90" s="87">
        <v>4.9286820524663817</v>
      </c>
      <c r="D90" s="87">
        <v>10.799621141946149</v>
      </c>
      <c r="E90" s="87">
        <v>5.2023888066916202</v>
      </c>
      <c r="F90" s="87">
        <v>12.623902666508849</v>
      </c>
      <c r="G90" s="87">
        <v>12.539226670557902</v>
      </c>
      <c r="H90" s="87">
        <v>0.19098330663306512</v>
      </c>
      <c r="I90" s="87">
        <v>46.28480464480397</v>
      </c>
      <c r="P90" s="81"/>
      <c r="Q90" s="81"/>
    </row>
    <row r="91" spans="1:17" x14ac:dyDescent="0.25">
      <c r="A91" s="79"/>
      <c r="B91" s="399" t="s">
        <v>537</v>
      </c>
      <c r="C91" s="399"/>
      <c r="D91" s="399"/>
      <c r="E91" s="399"/>
      <c r="F91" s="399"/>
      <c r="G91" s="399"/>
      <c r="H91" s="399"/>
      <c r="I91" s="81"/>
      <c r="P91" s="81"/>
      <c r="Q91" s="81"/>
    </row>
    <row r="92" spans="1:17" x14ac:dyDescent="0.25">
      <c r="A92" s="79"/>
      <c r="C92" s="112"/>
      <c r="D92" s="81"/>
      <c r="E92" s="81"/>
      <c r="F92" s="81"/>
      <c r="G92" s="81"/>
      <c r="H92" s="81"/>
      <c r="I92" s="81"/>
      <c r="J92" s="81"/>
      <c r="K92" s="81"/>
      <c r="P92" s="81"/>
      <c r="Q92" s="81"/>
    </row>
    <row r="93" spans="1:17" x14ac:dyDescent="0.25">
      <c r="A93" s="79" t="s">
        <v>278</v>
      </c>
      <c r="B93" s="79" t="s">
        <v>84</v>
      </c>
      <c r="C93" s="79"/>
      <c r="D93" s="81"/>
      <c r="E93" s="81"/>
      <c r="F93" s="81"/>
      <c r="G93" s="81"/>
      <c r="H93" s="81"/>
      <c r="I93" s="81"/>
      <c r="J93" s="81"/>
      <c r="K93" s="6"/>
      <c r="P93" s="81"/>
      <c r="Q93" s="81"/>
    </row>
    <row r="94" spans="1:17" x14ac:dyDescent="0.25">
      <c r="A94" s="79"/>
      <c r="B94" s="107"/>
      <c r="C94" s="107"/>
      <c r="D94" s="107" t="s">
        <v>566</v>
      </c>
      <c r="E94" s="107" t="s">
        <v>158</v>
      </c>
      <c r="F94" s="107" t="s">
        <v>159</v>
      </c>
      <c r="G94" s="107" t="s">
        <v>160</v>
      </c>
      <c r="H94" s="107" t="s">
        <v>161</v>
      </c>
      <c r="I94" s="90" t="s">
        <v>62</v>
      </c>
      <c r="J94" s="90" t="s">
        <v>63</v>
      </c>
      <c r="K94" s="6"/>
      <c r="L94" s="81"/>
      <c r="M94" s="81"/>
      <c r="N94" s="81"/>
      <c r="O94" s="81"/>
      <c r="P94" s="81"/>
      <c r="Q94" s="81"/>
    </row>
    <row r="95" spans="1:17" x14ac:dyDescent="0.25">
      <c r="A95" s="79"/>
      <c r="B95" s="390" t="s">
        <v>4</v>
      </c>
      <c r="C95" s="87" t="s">
        <v>85</v>
      </c>
      <c r="D95" s="87">
        <v>284</v>
      </c>
      <c r="E95" s="87">
        <v>318</v>
      </c>
      <c r="F95" s="87">
        <v>199</v>
      </c>
      <c r="G95" s="87">
        <v>391</v>
      </c>
      <c r="H95" s="87">
        <v>209</v>
      </c>
      <c r="I95" s="87">
        <v>23</v>
      </c>
      <c r="J95" s="87">
        <v>1424</v>
      </c>
      <c r="K95" s="6"/>
      <c r="L95" s="81"/>
      <c r="M95" s="81"/>
      <c r="N95" s="81"/>
      <c r="O95" s="81"/>
      <c r="P95" s="81"/>
      <c r="Q95" s="81"/>
    </row>
    <row r="96" spans="1:17" x14ac:dyDescent="0.25">
      <c r="A96" s="79"/>
      <c r="B96" s="391"/>
      <c r="C96" s="87" t="s">
        <v>86</v>
      </c>
      <c r="D96" s="87">
        <v>607</v>
      </c>
      <c r="E96" s="87">
        <v>783</v>
      </c>
      <c r="F96" s="87">
        <v>475</v>
      </c>
      <c r="G96" s="87">
        <v>1116</v>
      </c>
      <c r="H96" s="87">
        <v>886</v>
      </c>
      <c r="I96" s="87">
        <v>38</v>
      </c>
      <c r="J96" s="87">
        <v>3905</v>
      </c>
      <c r="K96" s="6"/>
      <c r="M96" s="81"/>
      <c r="N96" s="81"/>
      <c r="O96" s="81"/>
      <c r="P96" s="81"/>
      <c r="Q96" s="81"/>
    </row>
    <row r="97" spans="1:17" x14ac:dyDescent="0.25">
      <c r="A97" s="79"/>
      <c r="B97" s="392"/>
      <c r="C97" s="90" t="s">
        <v>87</v>
      </c>
      <c r="D97" s="90">
        <v>46.787479406919275</v>
      </c>
      <c r="E97" s="90">
        <v>40.61302681992337</v>
      </c>
      <c r="F97" s="90">
        <v>41.89473684210526</v>
      </c>
      <c r="G97" s="90">
        <v>35.035842293906811</v>
      </c>
      <c r="H97" s="90">
        <v>23.589164785553045</v>
      </c>
      <c r="I97" s="90">
        <v>60.526315789473685</v>
      </c>
      <c r="J97" s="90">
        <v>36.466069142125477</v>
      </c>
      <c r="K97" s="6"/>
      <c r="L97" s="81"/>
      <c r="M97" s="81"/>
      <c r="N97" s="81"/>
      <c r="O97" s="81"/>
      <c r="P97" s="81"/>
      <c r="Q97" s="81"/>
    </row>
    <row r="98" spans="1:17" x14ac:dyDescent="0.25">
      <c r="A98" s="79"/>
      <c r="B98" s="390" t="s">
        <v>6</v>
      </c>
      <c r="C98" s="87" t="s">
        <v>88</v>
      </c>
      <c r="D98" s="87">
        <v>1550.2678659999999</v>
      </c>
      <c r="E98" s="87">
        <v>1641.1105199099998</v>
      </c>
      <c r="F98" s="87">
        <v>1063.16176303</v>
      </c>
      <c r="G98" s="87">
        <v>1555.6095173499998</v>
      </c>
      <c r="H98" s="87">
        <v>1337.826092</v>
      </c>
      <c r="I98" s="87">
        <v>133.40116499999999</v>
      </c>
      <c r="J98" s="87">
        <v>7281.3769232899995</v>
      </c>
      <c r="K98" s="6"/>
      <c r="L98" s="81"/>
      <c r="M98" s="81"/>
      <c r="N98" s="81"/>
      <c r="O98" s="81"/>
      <c r="P98" s="81"/>
      <c r="Q98" s="81"/>
    </row>
    <row r="99" spans="1:17" x14ac:dyDescent="0.25">
      <c r="A99" s="79"/>
      <c r="B99" s="391"/>
      <c r="C99" s="87" t="s">
        <v>89</v>
      </c>
      <c r="D99" s="87">
        <v>2050.0814930000001</v>
      </c>
      <c r="E99" s="87">
        <v>2710.0582140000001</v>
      </c>
      <c r="F99" s="87">
        <v>1552.1189365799999</v>
      </c>
      <c r="G99" s="87">
        <v>2894.5334786999997</v>
      </c>
      <c r="H99" s="87">
        <v>3616.0344170600001</v>
      </c>
      <c r="I99" s="87">
        <v>174.72241</v>
      </c>
      <c r="J99" s="87">
        <v>12997.54894934</v>
      </c>
      <c r="K99" s="6"/>
      <c r="L99" s="81"/>
      <c r="M99" s="81"/>
      <c r="N99" s="81"/>
      <c r="O99" s="81"/>
      <c r="P99" s="81"/>
      <c r="Q99" s="81"/>
    </row>
    <row r="100" spans="1:17" x14ac:dyDescent="0.25">
      <c r="A100" s="79"/>
      <c r="B100" s="392"/>
      <c r="C100" s="90" t="s">
        <v>90</v>
      </c>
      <c r="D100" s="90">
        <v>75.619816641113388</v>
      </c>
      <c r="E100" s="90">
        <v>60.556282940053464</v>
      </c>
      <c r="F100" s="90">
        <v>68.497441656926924</v>
      </c>
      <c r="G100" s="90">
        <v>53.74301346995162</v>
      </c>
      <c r="H100" s="90">
        <v>36.997050849082164</v>
      </c>
      <c r="I100" s="90">
        <v>76.350346243507047</v>
      </c>
      <c r="J100" s="90">
        <v>56.021154078129008</v>
      </c>
      <c r="K100" s="6"/>
      <c r="L100" s="81"/>
      <c r="M100" s="81"/>
      <c r="N100" s="81"/>
      <c r="O100" s="81"/>
      <c r="P100" s="81"/>
      <c r="Q100" s="81"/>
    </row>
    <row r="101" spans="1:17" x14ac:dyDescent="0.25">
      <c r="A101" s="79"/>
      <c r="B101" s="113" t="s">
        <v>91</v>
      </c>
      <c r="C101" s="83"/>
      <c r="D101" s="114"/>
      <c r="E101" s="114"/>
      <c r="F101" s="114"/>
      <c r="G101" s="114"/>
      <c r="H101" s="114"/>
      <c r="I101" s="83"/>
      <c r="K101" s="6"/>
      <c r="L101" s="81"/>
      <c r="M101" s="81"/>
      <c r="N101" s="81"/>
      <c r="O101" s="81"/>
      <c r="P101" s="81"/>
      <c r="Q101" s="81"/>
    </row>
    <row r="102" spans="1:17" x14ac:dyDescent="0.25">
      <c r="A102" s="79"/>
      <c r="B102" s="79"/>
      <c r="C102" s="83"/>
      <c r="D102" s="114"/>
      <c r="E102" s="114"/>
      <c r="F102" s="114"/>
      <c r="G102" s="114"/>
      <c r="H102" s="114"/>
      <c r="I102" s="83"/>
      <c r="J102" s="81"/>
      <c r="K102" s="6"/>
      <c r="L102" s="81"/>
      <c r="M102" s="81"/>
      <c r="N102" s="81"/>
      <c r="O102" s="81"/>
      <c r="P102" s="81"/>
      <c r="Q102" s="81"/>
    </row>
    <row r="103" spans="1:17" x14ac:dyDescent="0.25">
      <c r="A103" s="79" t="s">
        <v>595</v>
      </c>
      <c r="B103" s="79" t="s">
        <v>92</v>
      </c>
      <c r="C103" s="81"/>
      <c r="D103" s="81"/>
      <c r="E103" s="81"/>
      <c r="F103" s="81"/>
      <c r="G103" s="81"/>
      <c r="H103" s="81"/>
      <c r="I103" s="81"/>
      <c r="J103" s="92"/>
      <c r="K103" s="81"/>
      <c r="L103" s="81"/>
      <c r="M103" s="81"/>
      <c r="N103" s="81"/>
      <c r="O103" s="81"/>
      <c r="P103" s="81"/>
      <c r="Q103" s="81"/>
    </row>
    <row r="104" spans="1:17" x14ac:dyDescent="0.25">
      <c r="A104" s="79"/>
      <c r="B104" s="87"/>
      <c r="C104" s="107" t="s">
        <v>566</v>
      </c>
      <c r="D104" s="107" t="s">
        <v>158</v>
      </c>
      <c r="E104" s="107" t="s">
        <v>159</v>
      </c>
      <c r="F104" s="107" t="s">
        <v>160</v>
      </c>
      <c r="G104" s="107" t="s">
        <v>161</v>
      </c>
      <c r="H104" s="90" t="s">
        <v>62</v>
      </c>
      <c r="I104" s="107" t="s">
        <v>63</v>
      </c>
      <c r="J104" s="81"/>
      <c r="K104" s="81"/>
      <c r="L104" s="81"/>
      <c r="M104" s="81"/>
      <c r="N104" s="81"/>
      <c r="O104" s="81"/>
      <c r="P104" s="81"/>
      <c r="Q104" s="81"/>
    </row>
    <row r="105" spans="1:17" x14ac:dyDescent="0.25">
      <c r="A105" s="79"/>
      <c r="B105" s="87" t="s">
        <v>93</v>
      </c>
      <c r="C105" s="87">
        <v>25</v>
      </c>
      <c r="D105" s="87">
        <v>1</v>
      </c>
      <c r="E105" s="87">
        <v>3</v>
      </c>
      <c r="F105" s="87">
        <v>19</v>
      </c>
      <c r="G105" s="87">
        <v>0</v>
      </c>
      <c r="H105" s="87">
        <v>0</v>
      </c>
      <c r="I105" s="87">
        <v>48</v>
      </c>
      <c r="J105" s="81"/>
      <c r="K105" s="81"/>
      <c r="L105" s="81"/>
      <c r="M105" s="81"/>
      <c r="N105" s="81"/>
      <c r="O105" s="81"/>
      <c r="P105" s="81"/>
      <c r="Q105" s="81"/>
    </row>
    <row r="106" spans="1:17" x14ac:dyDescent="0.25">
      <c r="A106" s="79"/>
      <c r="B106" s="87" t="s">
        <v>94</v>
      </c>
      <c r="C106" s="87">
        <v>17</v>
      </c>
      <c r="D106" s="87">
        <v>15</v>
      </c>
      <c r="E106" s="87">
        <v>21</v>
      </c>
      <c r="F106" s="87">
        <v>214</v>
      </c>
      <c r="G106" s="87">
        <v>14</v>
      </c>
      <c r="H106" s="87">
        <v>0</v>
      </c>
      <c r="I106" s="87">
        <v>281</v>
      </c>
      <c r="J106" s="81"/>
      <c r="K106" s="81"/>
      <c r="L106" s="81"/>
      <c r="M106" s="81"/>
      <c r="N106" s="81"/>
      <c r="O106" s="81"/>
      <c r="P106" s="81"/>
    </row>
    <row r="107" spans="1:17" x14ac:dyDescent="0.25">
      <c r="A107" s="79"/>
      <c r="B107" s="87" t="s">
        <v>95</v>
      </c>
      <c r="C107" s="87">
        <v>27</v>
      </c>
      <c r="D107" s="87">
        <v>19</v>
      </c>
      <c r="E107" s="87">
        <v>5</v>
      </c>
      <c r="F107" s="87">
        <v>30</v>
      </c>
      <c r="G107" s="87">
        <v>6</v>
      </c>
      <c r="H107" s="87">
        <v>0</v>
      </c>
      <c r="I107" s="87">
        <v>87</v>
      </c>
      <c r="J107" s="81"/>
      <c r="K107" s="81"/>
      <c r="L107" s="81"/>
      <c r="M107" s="81"/>
      <c r="N107" s="81"/>
      <c r="O107" s="81"/>
      <c r="P107" s="81"/>
    </row>
    <row r="108" spans="1:17" x14ac:dyDescent="0.25">
      <c r="A108" s="79"/>
      <c r="B108" s="87" t="s">
        <v>96</v>
      </c>
      <c r="C108" s="87">
        <v>331</v>
      </c>
      <c r="D108" s="87">
        <v>518</v>
      </c>
      <c r="E108" s="87">
        <v>331</v>
      </c>
      <c r="F108" s="87">
        <v>673</v>
      </c>
      <c r="G108" s="87">
        <v>546</v>
      </c>
      <c r="H108" s="87">
        <v>20</v>
      </c>
      <c r="I108" s="87">
        <v>2419</v>
      </c>
      <c r="J108" s="81"/>
      <c r="K108" s="81"/>
      <c r="L108" s="81"/>
      <c r="M108" s="81"/>
      <c r="N108" s="81"/>
      <c r="O108" s="81"/>
      <c r="P108" s="81"/>
    </row>
    <row r="109" spans="1:17" x14ac:dyDescent="0.25">
      <c r="A109" s="79"/>
      <c r="B109" s="87" t="s">
        <v>97</v>
      </c>
      <c r="C109" s="87">
        <v>201</v>
      </c>
      <c r="D109" s="87">
        <v>222</v>
      </c>
      <c r="E109" s="87">
        <v>108</v>
      </c>
      <c r="F109" s="87">
        <v>171</v>
      </c>
      <c r="G109" s="87">
        <v>288</v>
      </c>
      <c r="H109" s="87">
        <v>16</v>
      </c>
      <c r="I109" s="87">
        <v>1006</v>
      </c>
      <c r="J109" s="81"/>
      <c r="K109" s="81"/>
      <c r="L109" s="81"/>
      <c r="M109" s="81"/>
      <c r="N109" s="81"/>
      <c r="O109" s="81"/>
      <c r="P109" s="81"/>
    </row>
    <row r="110" spans="1:17" x14ac:dyDescent="0.25">
      <c r="A110" s="79"/>
      <c r="B110" s="87" t="s">
        <v>98</v>
      </c>
      <c r="C110" s="87">
        <v>6</v>
      </c>
      <c r="D110" s="87">
        <v>8</v>
      </c>
      <c r="E110" s="87">
        <v>7</v>
      </c>
      <c r="F110" s="87">
        <v>9</v>
      </c>
      <c r="G110" s="87">
        <v>32</v>
      </c>
      <c r="H110" s="87">
        <v>2</v>
      </c>
      <c r="I110" s="87">
        <v>64</v>
      </c>
      <c r="J110" s="81"/>
      <c r="K110" s="81"/>
      <c r="L110" s="81"/>
      <c r="M110" s="81"/>
      <c r="N110" s="81"/>
      <c r="O110" s="81"/>
      <c r="P110" s="81"/>
    </row>
    <row r="111" spans="1:17" x14ac:dyDescent="0.25">
      <c r="A111" s="79"/>
      <c r="B111" s="90" t="s">
        <v>50</v>
      </c>
      <c r="C111" s="87">
        <v>607</v>
      </c>
      <c r="D111" s="87">
        <v>783</v>
      </c>
      <c r="E111" s="87">
        <v>475</v>
      </c>
      <c r="F111" s="87">
        <v>1116</v>
      </c>
      <c r="G111" s="87">
        <v>886</v>
      </c>
      <c r="H111" s="87">
        <v>38</v>
      </c>
      <c r="I111" s="87">
        <v>3905</v>
      </c>
    </row>
    <row r="112" spans="1:17" x14ac:dyDescent="0.25">
      <c r="A112" s="79"/>
      <c r="B112" s="113"/>
    </row>
    <row r="113" spans="1:17" x14ac:dyDescent="0.25">
      <c r="A113" s="79" t="s">
        <v>596</v>
      </c>
      <c r="B113" s="79" t="s">
        <v>99</v>
      </c>
    </row>
    <row r="114" spans="1:17" x14ac:dyDescent="0.25">
      <c r="A114" s="79"/>
      <c r="B114" s="87"/>
      <c r="C114" s="107" t="s">
        <v>566</v>
      </c>
      <c r="D114" s="107" t="s">
        <v>158</v>
      </c>
      <c r="E114" s="107" t="s">
        <v>159</v>
      </c>
      <c r="F114" s="107" t="s">
        <v>160</v>
      </c>
      <c r="G114" s="107" t="s">
        <v>161</v>
      </c>
      <c r="H114" s="90" t="s">
        <v>62</v>
      </c>
      <c r="I114" s="107" t="s">
        <v>63</v>
      </c>
    </row>
    <row r="115" spans="1:17" x14ac:dyDescent="0.25">
      <c r="A115" s="79"/>
      <c r="B115" s="87" t="s">
        <v>93</v>
      </c>
      <c r="C115" s="87">
        <v>4.1186161449752881</v>
      </c>
      <c r="D115" s="87">
        <v>0.1277139208173691</v>
      </c>
      <c r="E115" s="87">
        <v>0.63157894736842102</v>
      </c>
      <c r="F115" s="87">
        <v>1.7025089605734769</v>
      </c>
      <c r="G115" s="87">
        <v>0</v>
      </c>
      <c r="H115" s="87">
        <v>0</v>
      </c>
      <c r="I115" s="87">
        <v>1.2291933418693981</v>
      </c>
    </row>
    <row r="116" spans="1:17" x14ac:dyDescent="0.25">
      <c r="A116" s="79"/>
      <c r="B116" s="87" t="s">
        <v>94</v>
      </c>
      <c r="C116" s="87">
        <v>2.8006589785831961</v>
      </c>
      <c r="D116" s="87">
        <v>1.9157088122605364</v>
      </c>
      <c r="E116" s="87">
        <v>4.4210526315789469</v>
      </c>
      <c r="F116" s="87">
        <v>19.17562724014337</v>
      </c>
      <c r="G116" s="87">
        <v>1.5801354401805869</v>
      </c>
      <c r="H116" s="87">
        <v>0</v>
      </c>
      <c r="I116" s="87">
        <v>7.1959026888604356</v>
      </c>
    </row>
    <row r="117" spans="1:17" x14ac:dyDescent="0.25">
      <c r="A117" s="79"/>
      <c r="B117" s="87" t="s">
        <v>95</v>
      </c>
      <c r="C117" s="87">
        <v>4.4481054365733117</v>
      </c>
      <c r="D117" s="87">
        <v>2.4265644955300125</v>
      </c>
      <c r="E117" s="87">
        <v>1.0526315789473684</v>
      </c>
      <c r="F117" s="87">
        <v>2.6881720430107525</v>
      </c>
      <c r="G117" s="87">
        <v>0.67720090293453727</v>
      </c>
      <c r="H117" s="87">
        <v>0</v>
      </c>
      <c r="I117" s="87">
        <v>2.2279129321382842</v>
      </c>
    </row>
    <row r="118" spans="1:17" x14ac:dyDescent="0.25">
      <c r="A118" s="79"/>
      <c r="B118" s="87" t="s">
        <v>96</v>
      </c>
      <c r="C118" s="87">
        <v>54.530477759472817</v>
      </c>
      <c r="D118" s="87">
        <v>66.155810983397188</v>
      </c>
      <c r="E118" s="87">
        <v>69.684210526315795</v>
      </c>
      <c r="F118" s="87">
        <v>60.304659498207883</v>
      </c>
      <c r="G118" s="87">
        <v>61.625282167042897</v>
      </c>
      <c r="H118" s="87">
        <v>52.631578947368418</v>
      </c>
      <c r="I118" s="87">
        <v>61.946222791293216</v>
      </c>
    </row>
    <row r="119" spans="1:17" x14ac:dyDescent="0.25">
      <c r="A119" s="79"/>
      <c r="B119" s="87" t="s">
        <v>97</v>
      </c>
      <c r="C119" s="87">
        <v>33.113673805601316</v>
      </c>
      <c r="D119" s="87">
        <v>28.35249042145594</v>
      </c>
      <c r="E119" s="87">
        <v>22.736842105263158</v>
      </c>
      <c r="F119" s="87">
        <v>15.32258064516129</v>
      </c>
      <c r="G119" s="87">
        <v>32.505643340857787</v>
      </c>
      <c r="H119" s="87">
        <v>42.105263157894733</v>
      </c>
      <c r="I119" s="87">
        <v>25.761843790012804</v>
      </c>
    </row>
    <row r="120" spans="1:17" x14ac:dyDescent="0.25">
      <c r="A120" s="79"/>
      <c r="B120" s="87" t="s">
        <v>98</v>
      </c>
      <c r="C120" s="87">
        <v>0.98846787479406917</v>
      </c>
      <c r="D120" s="87">
        <v>1.0217113665389528</v>
      </c>
      <c r="E120" s="87">
        <v>1.4736842105263157</v>
      </c>
      <c r="F120" s="87">
        <v>0.80645161290322576</v>
      </c>
      <c r="G120" s="87">
        <v>3.6117381489841982</v>
      </c>
      <c r="H120" s="87">
        <v>5.2631578947368416</v>
      </c>
      <c r="I120" s="87">
        <v>1.6389244558258642</v>
      </c>
    </row>
    <row r="121" spans="1:17" x14ac:dyDescent="0.25">
      <c r="A121" s="79"/>
      <c r="B121" s="90" t="s">
        <v>50</v>
      </c>
      <c r="C121" s="87">
        <v>100</v>
      </c>
      <c r="D121" s="87">
        <v>100</v>
      </c>
      <c r="E121" s="87">
        <v>100</v>
      </c>
      <c r="F121" s="87">
        <v>100</v>
      </c>
      <c r="G121" s="87">
        <v>100</v>
      </c>
      <c r="H121" s="87">
        <v>100</v>
      </c>
      <c r="I121" s="87">
        <v>100</v>
      </c>
    </row>
    <row r="122" spans="1:17" x14ac:dyDescent="0.25">
      <c r="A122" s="79"/>
    </row>
    <row r="123" spans="1:17" x14ac:dyDescent="0.25">
      <c r="A123" s="79" t="s">
        <v>597</v>
      </c>
      <c r="B123" s="79" t="s">
        <v>801</v>
      </c>
    </row>
    <row r="124" spans="1:17" x14ac:dyDescent="0.25">
      <c r="A124" s="79"/>
      <c r="B124" s="87"/>
      <c r="C124" s="107" t="s">
        <v>566</v>
      </c>
      <c r="D124" s="107" t="s">
        <v>158</v>
      </c>
      <c r="E124" s="107" t="s">
        <v>159</v>
      </c>
      <c r="F124" s="107" t="s">
        <v>160</v>
      </c>
      <c r="G124" s="107" t="s">
        <v>161</v>
      </c>
      <c r="H124" s="90" t="s">
        <v>62</v>
      </c>
      <c r="I124" s="107" t="s">
        <v>63</v>
      </c>
    </row>
    <row r="125" spans="1:17" x14ac:dyDescent="0.25">
      <c r="A125" s="79"/>
      <c r="B125" s="87" t="s">
        <v>93</v>
      </c>
      <c r="C125" s="87">
        <v>17</v>
      </c>
      <c r="D125" s="87">
        <v>0</v>
      </c>
      <c r="E125" s="87">
        <v>1</v>
      </c>
      <c r="F125" s="87">
        <v>1</v>
      </c>
      <c r="G125" s="87">
        <v>0</v>
      </c>
      <c r="H125" s="87">
        <v>0</v>
      </c>
      <c r="I125" s="87">
        <v>19</v>
      </c>
    </row>
    <row r="126" spans="1:17" x14ac:dyDescent="0.25">
      <c r="A126" s="79"/>
      <c r="B126" s="87" t="s">
        <v>94</v>
      </c>
      <c r="C126" s="87">
        <v>5</v>
      </c>
      <c r="D126" s="87">
        <v>10</v>
      </c>
      <c r="E126" s="87">
        <v>6</v>
      </c>
      <c r="F126" s="87">
        <v>67</v>
      </c>
      <c r="G126" s="87">
        <v>11</v>
      </c>
      <c r="H126" s="87">
        <v>1</v>
      </c>
      <c r="I126" s="87">
        <v>100</v>
      </c>
    </row>
    <row r="127" spans="1:17" x14ac:dyDescent="0.25">
      <c r="A127" s="79"/>
      <c r="B127" s="87" t="s">
        <v>95</v>
      </c>
      <c r="C127" s="87">
        <v>4</v>
      </c>
      <c r="D127" s="87">
        <v>3</v>
      </c>
      <c r="E127" s="87">
        <v>0</v>
      </c>
      <c r="F127" s="87">
        <v>15</v>
      </c>
      <c r="G127" s="87">
        <v>0</v>
      </c>
      <c r="H127" s="87">
        <v>0</v>
      </c>
      <c r="I127" s="87">
        <v>22</v>
      </c>
      <c r="J127" s="11"/>
      <c r="K127" s="12"/>
      <c r="L127" s="81"/>
      <c r="M127" s="81"/>
      <c r="N127" s="81"/>
      <c r="O127" s="81"/>
      <c r="P127" s="81"/>
      <c r="Q127" s="81"/>
    </row>
    <row r="128" spans="1:17" x14ac:dyDescent="0.25">
      <c r="A128" s="79"/>
      <c r="B128" s="87" t="s">
        <v>96</v>
      </c>
      <c r="C128" s="87">
        <v>33</v>
      </c>
      <c r="D128" s="87">
        <v>68</v>
      </c>
      <c r="E128" s="87">
        <v>44</v>
      </c>
      <c r="F128" s="87">
        <v>112</v>
      </c>
      <c r="G128" s="87">
        <v>52</v>
      </c>
      <c r="H128" s="87">
        <v>1</v>
      </c>
      <c r="I128" s="87">
        <v>310</v>
      </c>
      <c r="J128" s="11"/>
      <c r="K128" s="12"/>
      <c r="L128" s="81"/>
      <c r="M128" s="81"/>
      <c r="N128" s="81"/>
      <c r="O128" s="81"/>
      <c r="P128" s="81"/>
      <c r="Q128" s="81"/>
    </row>
    <row r="129" spans="1:17" x14ac:dyDescent="0.25">
      <c r="A129" s="79"/>
      <c r="B129" s="87" t="s">
        <v>97</v>
      </c>
      <c r="C129" s="87">
        <v>15</v>
      </c>
      <c r="D129" s="87">
        <v>23</v>
      </c>
      <c r="E129" s="87">
        <v>4</v>
      </c>
      <c r="F129" s="87">
        <v>14</v>
      </c>
      <c r="G129" s="87">
        <v>27</v>
      </c>
      <c r="H129" s="87">
        <v>0</v>
      </c>
      <c r="I129" s="87">
        <v>83</v>
      </c>
      <c r="J129" s="11"/>
      <c r="K129" s="12"/>
      <c r="L129" s="81"/>
      <c r="M129" s="81"/>
      <c r="N129" s="81"/>
      <c r="O129" s="81"/>
      <c r="P129" s="81"/>
      <c r="Q129" s="81"/>
    </row>
    <row r="130" spans="1:17" x14ac:dyDescent="0.25">
      <c r="A130" s="79"/>
      <c r="B130" s="87" t="s">
        <v>98</v>
      </c>
      <c r="C130" s="87">
        <v>1</v>
      </c>
      <c r="D130" s="87">
        <v>3</v>
      </c>
      <c r="E130" s="87">
        <v>0</v>
      </c>
      <c r="F130" s="87">
        <v>1</v>
      </c>
      <c r="G130" s="87">
        <v>3</v>
      </c>
      <c r="H130" s="87">
        <v>0</v>
      </c>
      <c r="I130" s="87">
        <v>8</v>
      </c>
      <c r="J130" s="11"/>
      <c r="K130" s="12"/>
      <c r="L130" s="81"/>
      <c r="M130" s="81"/>
      <c r="N130" s="81"/>
      <c r="O130" s="81"/>
      <c r="P130" s="81"/>
      <c r="Q130" s="81"/>
    </row>
    <row r="131" spans="1:17" x14ac:dyDescent="0.25">
      <c r="A131" s="79"/>
      <c r="B131" s="90" t="s">
        <v>50</v>
      </c>
      <c r="C131" s="87">
        <v>75</v>
      </c>
      <c r="D131" s="87">
        <v>107</v>
      </c>
      <c r="E131" s="87">
        <v>55</v>
      </c>
      <c r="F131" s="87">
        <v>210</v>
      </c>
      <c r="G131" s="87">
        <v>93</v>
      </c>
      <c r="H131" s="87">
        <v>2</v>
      </c>
      <c r="I131" s="87">
        <v>542</v>
      </c>
      <c r="J131" s="11"/>
      <c r="K131" s="12"/>
      <c r="L131" s="81"/>
      <c r="M131" s="81"/>
      <c r="N131" s="81"/>
      <c r="O131" s="81"/>
      <c r="P131" s="81"/>
      <c r="Q131" s="81"/>
    </row>
    <row r="132" spans="1:17" x14ac:dyDescent="0.25">
      <c r="A132" s="79"/>
      <c r="B132" s="81"/>
      <c r="C132" s="12"/>
      <c r="D132" s="12"/>
      <c r="E132" s="12"/>
      <c r="F132" s="12"/>
      <c r="G132" s="12"/>
      <c r="H132" s="12"/>
      <c r="I132" s="12"/>
      <c r="J132" s="11"/>
      <c r="K132" s="12"/>
      <c r="L132" s="81"/>
      <c r="M132" s="81"/>
      <c r="N132" s="81"/>
      <c r="O132" s="81"/>
      <c r="P132" s="81"/>
      <c r="Q132" s="81"/>
    </row>
    <row r="133" spans="1:17" x14ac:dyDescent="0.25">
      <c r="A133" s="79" t="s">
        <v>598</v>
      </c>
      <c r="B133" s="79" t="s">
        <v>802</v>
      </c>
      <c r="C133" s="12"/>
      <c r="D133" s="12"/>
      <c r="E133" s="12"/>
      <c r="F133" s="12"/>
      <c r="G133" s="12"/>
      <c r="H133" s="12"/>
      <c r="I133" s="12"/>
      <c r="J133" s="11"/>
      <c r="K133" s="12" t="s">
        <v>100</v>
      </c>
      <c r="L133" s="81"/>
      <c r="M133" s="81"/>
      <c r="N133" s="81"/>
      <c r="O133" s="81"/>
      <c r="P133" s="81"/>
      <c r="Q133" s="81"/>
    </row>
    <row r="134" spans="1:17" x14ac:dyDescent="0.25">
      <c r="A134" s="79"/>
      <c r="B134" s="87"/>
      <c r="C134" s="107" t="s">
        <v>566</v>
      </c>
      <c r="D134" s="107" t="s">
        <v>158</v>
      </c>
      <c r="E134" s="107" t="s">
        <v>159</v>
      </c>
      <c r="F134" s="107" t="s">
        <v>160</v>
      </c>
      <c r="G134" s="107" t="s">
        <v>161</v>
      </c>
      <c r="H134" s="90" t="s">
        <v>62</v>
      </c>
      <c r="I134" s="107" t="s">
        <v>63</v>
      </c>
      <c r="J134" s="12"/>
      <c r="K134" s="12"/>
      <c r="L134" s="12"/>
      <c r="M134" s="12"/>
      <c r="N134" s="12"/>
      <c r="O134" s="12"/>
      <c r="P134" s="12"/>
      <c r="Q134" s="81"/>
    </row>
    <row r="135" spans="1:17" x14ac:dyDescent="0.25">
      <c r="A135" s="79"/>
      <c r="B135" s="87" t="s">
        <v>93</v>
      </c>
      <c r="C135" s="87">
        <v>27.631578947368425</v>
      </c>
      <c r="D135" s="87">
        <v>9.3457943925233646</v>
      </c>
      <c r="E135" s="87">
        <v>9.0909090909090917</v>
      </c>
      <c r="F135" s="87">
        <v>5.7142857142857144</v>
      </c>
      <c r="G135" s="87">
        <v>11.827956989247312</v>
      </c>
      <c r="H135" s="87">
        <v>0</v>
      </c>
      <c r="I135" s="87">
        <v>10.885608856088561</v>
      </c>
      <c r="J135" s="12"/>
      <c r="K135" s="12"/>
      <c r="L135" s="12"/>
      <c r="M135" s="12"/>
      <c r="N135" s="12"/>
      <c r="O135" s="12"/>
      <c r="P135" s="12"/>
      <c r="Q135" s="81"/>
    </row>
    <row r="136" spans="1:17" x14ac:dyDescent="0.25">
      <c r="A136" s="79"/>
      <c r="B136" s="87" t="s">
        <v>94</v>
      </c>
      <c r="C136" s="87">
        <v>2.6315789473684208</v>
      </c>
      <c r="D136" s="87">
        <v>0.93457943925233633</v>
      </c>
      <c r="E136" s="87">
        <v>3.6363636363636362</v>
      </c>
      <c r="F136" s="87">
        <v>27.142857142857142</v>
      </c>
      <c r="G136" s="87">
        <v>0</v>
      </c>
      <c r="H136" s="87">
        <v>0</v>
      </c>
      <c r="I136" s="87">
        <v>11.439114391143912</v>
      </c>
      <c r="J136" s="12"/>
      <c r="K136" s="12"/>
      <c r="L136" s="12"/>
      <c r="M136" s="12"/>
      <c r="N136" s="12"/>
      <c r="O136" s="12"/>
      <c r="P136" s="12"/>
      <c r="Q136" s="81"/>
    </row>
    <row r="137" spans="1:17" x14ac:dyDescent="0.25">
      <c r="A137" s="79"/>
      <c r="B137" s="87" t="s">
        <v>95</v>
      </c>
      <c r="C137" s="87">
        <v>5.2631578947368416</v>
      </c>
      <c r="D137" s="87">
        <v>1.8691588785046727</v>
      </c>
      <c r="E137" s="87">
        <v>0</v>
      </c>
      <c r="F137" s="87">
        <v>6.666666666666667</v>
      </c>
      <c r="G137" s="87">
        <v>0</v>
      </c>
      <c r="H137" s="87">
        <v>0</v>
      </c>
      <c r="I137" s="87">
        <v>3.6900369003690034</v>
      </c>
      <c r="J137" s="12"/>
      <c r="K137" s="12"/>
      <c r="L137" s="12"/>
      <c r="M137" s="12"/>
      <c r="N137" s="12"/>
      <c r="O137" s="12"/>
      <c r="P137" s="12"/>
      <c r="Q137" s="81"/>
    </row>
    <row r="138" spans="1:17" x14ac:dyDescent="0.25">
      <c r="A138" s="79"/>
      <c r="B138" s="87" t="s">
        <v>96</v>
      </c>
      <c r="C138" s="87">
        <v>43.421052631578952</v>
      </c>
      <c r="D138" s="87">
        <v>63.551401869158873</v>
      </c>
      <c r="E138" s="87">
        <v>80</v>
      </c>
      <c r="F138" s="87">
        <v>53.333333333333336</v>
      </c>
      <c r="G138" s="87">
        <v>55.913978494623649</v>
      </c>
      <c r="H138" s="87">
        <v>100</v>
      </c>
      <c r="I138" s="87">
        <v>57.195571955719558</v>
      </c>
      <c r="J138" s="12"/>
      <c r="K138" s="12"/>
      <c r="L138" s="12"/>
      <c r="M138" s="12"/>
      <c r="N138" s="12"/>
      <c r="O138" s="12"/>
      <c r="P138" s="12"/>
      <c r="Q138" s="81"/>
    </row>
    <row r="139" spans="1:17" x14ac:dyDescent="0.25">
      <c r="A139" s="79"/>
      <c r="B139" s="87" t="s">
        <v>97</v>
      </c>
      <c r="C139" s="87">
        <v>19.736842105263158</v>
      </c>
      <c r="D139" s="87">
        <v>21.495327102803738</v>
      </c>
      <c r="E139" s="87">
        <v>7.2727272727272725</v>
      </c>
      <c r="F139" s="87">
        <v>6.666666666666667</v>
      </c>
      <c r="G139" s="87">
        <v>29.032258064516132</v>
      </c>
      <c r="H139" s="87">
        <v>0</v>
      </c>
      <c r="I139" s="87">
        <v>15.313653136531366</v>
      </c>
      <c r="J139" s="12"/>
      <c r="K139" s="12"/>
      <c r="L139" s="12"/>
      <c r="M139" s="12"/>
      <c r="N139" s="12"/>
      <c r="O139" s="12"/>
      <c r="P139" s="12"/>
      <c r="Q139" s="81"/>
    </row>
    <row r="140" spans="1:17" x14ac:dyDescent="0.25">
      <c r="A140" s="79"/>
      <c r="B140" s="87" t="s">
        <v>98</v>
      </c>
      <c r="C140" s="87">
        <v>1.3157894736842104</v>
      </c>
      <c r="D140" s="87">
        <v>2.8037383177570092</v>
      </c>
      <c r="E140" s="87">
        <v>0</v>
      </c>
      <c r="F140" s="87">
        <v>0.47619047619047622</v>
      </c>
      <c r="G140" s="87">
        <v>3.225806451612903</v>
      </c>
      <c r="H140" s="87">
        <v>0</v>
      </c>
      <c r="I140" s="87">
        <v>1.4760147601476015</v>
      </c>
      <c r="J140" s="12"/>
      <c r="K140" s="12"/>
      <c r="L140" s="12"/>
      <c r="M140" s="12"/>
      <c r="N140" s="12"/>
      <c r="O140" s="12"/>
      <c r="P140" s="12"/>
      <c r="Q140" s="81"/>
    </row>
    <row r="141" spans="1:17" x14ac:dyDescent="0.25">
      <c r="A141" s="79"/>
      <c r="B141" s="90" t="s">
        <v>50</v>
      </c>
      <c r="C141" s="87">
        <v>100</v>
      </c>
      <c r="D141" s="87">
        <v>100</v>
      </c>
      <c r="E141" s="87">
        <v>100</v>
      </c>
      <c r="F141" s="87">
        <v>100</v>
      </c>
      <c r="G141" s="87">
        <v>100</v>
      </c>
      <c r="H141" s="87">
        <v>100</v>
      </c>
      <c r="I141" s="87">
        <v>100</v>
      </c>
      <c r="J141" s="12"/>
      <c r="K141" s="12"/>
      <c r="L141" s="12"/>
      <c r="M141" s="12"/>
      <c r="N141" s="12"/>
      <c r="O141" s="12"/>
      <c r="P141" s="12"/>
      <c r="Q141" s="81"/>
    </row>
    <row r="142" spans="1:17" x14ac:dyDescent="0.25">
      <c r="A142" s="79"/>
      <c r="C142" s="81"/>
      <c r="D142" s="81"/>
      <c r="E142" s="81"/>
      <c r="F142" s="81"/>
      <c r="G142" s="81"/>
      <c r="H142" s="81"/>
      <c r="I142" s="81"/>
      <c r="J142" s="81"/>
      <c r="K142" s="83"/>
      <c r="L142" s="81"/>
      <c r="M142" s="81"/>
      <c r="N142" s="81"/>
      <c r="O142" s="81"/>
      <c r="P142" s="81"/>
      <c r="Q142" s="81"/>
    </row>
    <row r="143" spans="1:17" x14ac:dyDescent="0.25">
      <c r="A143" s="79" t="s">
        <v>599</v>
      </c>
      <c r="B143" s="79" t="s">
        <v>101</v>
      </c>
      <c r="C143" s="81"/>
      <c r="D143" s="81"/>
      <c r="E143" s="81"/>
      <c r="F143" s="81"/>
      <c r="G143" s="81"/>
      <c r="H143" s="81"/>
      <c r="I143" s="81"/>
      <c r="J143" s="81"/>
      <c r="K143" s="81"/>
      <c r="L143" s="81"/>
      <c r="M143" s="81"/>
      <c r="N143" s="81"/>
      <c r="O143" s="81"/>
      <c r="P143" s="81"/>
      <c r="Q143" s="81"/>
    </row>
    <row r="144" spans="1:17" x14ac:dyDescent="0.25">
      <c r="A144" s="79"/>
      <c r="B144" s="87"/>
      <c r="C144" s="107" t="s">
        <v>566</v>
      </c>
      <c r="D144" s="107" t="s">
        <v>158</v>
      </c>
      <c r="E144" s="107" t="s">
        <v>159</v>
      </c>
      <c r="F144" s="107" t="s">
        <v>160</v>
      </c>
      <c r="G144" s="107" t="s">
        <v>161</v>
      </c>
      <c r="H144" s="90" t="s">
        <v>62</v>
      </c>
      <c r="I144" s="107" t="s">
        <v>63</v>
      </c>
      <c r="L144" s="81"/>
      <c r="M144" s="81"/>
      <c r="N144" s="81"/>
      <c r="O144" s="81"/>
      <c r="P144" s="81"/>
      <c r="Q144" s="81"/>
    </row>
    <row r="145" spans="1:17" x14ac:dyDescent="0.25">
      <c r="A145" s="79"/>
      <c r="B145" s="87" t="s">
        <v>93</v>
      </c>
      <c r="C145" s="87">
        <v>1.9713240000000001</v>
      </c>
      <c r="D145" s="87">
        <v>0</v>
      </c>
      <c r="E145" s="87">
        <v>0.24012</v>
      </c>
      <c r="F145" s="87">
        <v>1.412811</v>
      </c>
      <c r="G145" s="87">
        <v>0</v>
      </c>
      <c r="H145" s="87">
        <v>0</v>
      </c>
      <c r="I145" s="87">
        <v>3.6242549999999998</v>
      </c>
      <c r="J145" s="7"/>
      <c r="L145" s="81"/>
      <c r="M145" s="81"/>
      <c r="N145" s="81"/>
      <c r="O145" s="81"/>
      <c r="P145" s="81"/>
      <c r="Q145" s="81"/>
    </row>
    <row r="146" spans="1:17" x14ac:dyDescent="0.25">
      <c r="A146" s="79"/>
      <c r="B146" s="87" t="s">
        <v>94</v>
      </c>
      <c r="C146" s="87">
        <v>5.5973750000000004</v>
      </c>
      <c r="D146" s="87">
        <v>5.6442217800000005</v>
      </c>
      <c r="E146" s="87">
        <v>6.7059865499999995</v>
      </c>
      <c r="F146" s="87">
        <v>41.657843</v>
      </c>
      <c r="G146" s="87">
        <v>6.4929290000000002</v>
      </c>
      <c r="H146" s="87">
        <v>0</v>
      </c>
      <c r="I146" s="87">
        <v>66.098355330000004</v>
      </c>
      <c r="J146" s="7"/>
      <c r="L146" s="81"/>
      <c r="M146" s="81"/>
      <c r="N146" s="81"/>
      <c r="O146" s="81"/>
      <c r="P146" s="81"/>
      <c r="Q146" s="81"/>
    </row>
    <row r="147" spans="1:17" x14ac:dyDescent="0.25">
      <c r="A147" s="79"/>
      <c r="B147" s="87" t="s">
        <v>95</v>
      </c>
      <c r="C147" s="87">
        <v>22.482448000000002</v>
      </c>
      <c r="D147" s="87">
        <v>13.712125</v>
      </c>
      <c r="E147" s="87">
        <v>3.7843650000000002</v>
      </c>
      <c r="F147" s="87">
        <v>23.323039000000001</v>
      </c>
      <c r="G147" s="87">
        <v>4.1130630000000004</v>
      </c>
      <c r="H147" s="87">
        <v>0</v>
      </c>
      <c r="I147" s="87">
        <v>67.415040000000005</v>
      </c>
      <c r="J147" s="7"/>
      <c r="L147" s="81"/>
      <c r="M147" s="81"/>
      <c r="N147" s="81"/>
      <c r="O147" s="81"/>
      <c r="P147" s="81"/>
      <c r="Q147" s="81"/>
    </row>
    <row r="148" spans="1:17" x14ac:dyDescent="0.25">
      <c r="A148" s="79"/>
      <c r="B148" s="87" t="s">
        <v>96</v>
      </c>
      <c r="C148" s="87">
        <v>681.96596199999999</v>
      </c>
      <c r="D148" s="87">
        <v>1196.90445522</v>
      </c>
      <c r="E148" s="87">
        <v>776.93328699999995</v>
      </c>
      <c r="F148" s="87">
        <v>1645.8027293499999</v>
      </c>
      <c r="G148" s="87">
        <v>1417.5969150599999</v>
      </c>
      <c r="H148" s="87">
        <v>52.403661</v>
      </c>
      <c r="I148" s="87">
        <v>5771.60700963</v>
      </c>
      <c r="J148" s="7"/>
      <c r="L148" s="81"/>
      <c r="M148" s="81"/>
      <c r="N148" s="81"/>
      <c r="O148" s="81"/>
      <c r="P148" s="81"/>
      <c r="Q148" s="81"/>
    </row>
    <row r="149" spans="1:17" x14ac:dyDescent="0.25">
      <c r="A149" s="79"/>
      <c r="B149" s="87" t="s">
        <v>97</v>
      </c>
      <c r="C149" s="87">
        <v>1268.54835</v>
      </c>
      <c r="D149" s="87">
        <v>1400.1836929999999</v>
      </c>
      <c r="E149" s="87">
        <v>685.10998502999996</v>
      </c>
      <c r="F149" s="87">
        <v>1078.7850833499999</v>
      </c>
      <c r="G149" s="87">
        <v>1816.3963819999999</v>
      </c>
      <c r="H149" s="87">
        <v>100.12145200000001</v>
      </c>
      <c r="I149" s="87">
        <v>6349.1449453800005</v>
      </c>
      <c r="J149" s="7"/>
      <c r="L149" s="81"/>
      <c r="M149" s="81"/>
      <c r="N149" s="81"/>
      <c r="O149" s="81"/>
      <c r="P149" s="81"/>
      <c r="Q149" s="81"/>
    </row>
    <row r="150" spans="1:17" x14ac:dyDescent="0.25">
      <c r="A150" s="79"/>
      <c r="B150" s="87" t="s">
        <v>98</v>
      </c>
      <c r="C150" s="87">
        <v>69.516034000000005</v>
      </c>
      <c r="D150" s="87">
        <v>93.613719000000003</v>
      </c>
      <c r="E150" s="87">
        <v>79.345192999999995</v>
      </c>
      <c r="F150" s="87">
        <v>103.551973</v>
      </c>
      <c r="G150" s="87">
        <v>371.43512800000002</v>
      </c>
      <c r="H150" s="87">
        <v>22.197296999999999</v>
      </c>
      <c r="I150" s="87">
        <v>739.65934400000003</v>
      </c>
      <c r="J150" s="7"/>
      <c r="L150" s="81"/>
      <c r="M150" s="81"/>
      <c r="N150" s="81"/>
      <c r="O150" s="81"/>
      <c r="P150" s="81"/>
      <c r="Q150" s="81"/>
    </row>
    <row r="151" spans="1:17" x14ac:dyDescent="0.25">
      <c r="A151" s="79"/>
      <c r="B151" s="90" t="s">
        <v>50</v>
      </c>
      <c r="C151" s="87">
        <v>2050.0814930000001</v>
      </c>
      <c r="D151" s="87">
        <v>2710.0582139999997</v>
      </c>
      <c r="E151" s="87">
        <v>1552.1189365800001</v>
      </c>
      <c r="F151" s="87">
        <v>2894.5334786999997</v>
      </c>
      <c r="G151" s="87">
        <v>3616.0344170600001</v>
      </c>
      <c r="H151" s="87">
        <v>174.72241</v>
      </c>
      <c r="I151" s="87">
        <v>12997.54894934</v>
      </c>
      <c r="J151" s="7"/>
      <c r="L151" s="81"/>
      <c r="M151" s="81"/>
      <c r="N151" s="81"/>
      <c r="O151" s="81"/>
      <c r="P151" s="81"/>
      <c r="Q151" s="81"/>
    </row>
    <row r="152" spans="1:17" x14ac:dyDescent="0.25">
      <c r="A152" s="79"/>
      <c r="B152" s="113" t="s">
        <v>881</v>
      </c>
      <c r="L152" s="81"/>
      <c r="M152" s="81"/>
      <c r="N152" s="81"/>
      <c r="O152" s="81"/>
      <c r="P152" s="81"/>
      <c r="Q152" s="81"/>
    </row>
    <row r="153" spans="1:17" x14ac:dyDescent="0.25">
      <c r="A153" s="79"/>
      <c r="L153" s="81"/>
      <c r="M153" s="81"/>
      <c r="N153" s="81"/>
      <c r="O153" s="81"/>
      <c r="P153" s="81"/>
      <c r="Q153" s="81"/>
    </row>
    <row r="154" spans="1:17" x14ac:dyDescent="0.25">
      <c r="A154" s="79" t="s">
        <v>600</v>
      </c>
      <c r="B154" s="79" t="s">
        <v>102</v>
      </c>
      <c r="L154" s="81"/>
      <c r="M154" s="81"/>
      <c r="N154" s="81"/>
      <c r="O154" s="81"/>
      <c r="P154" s="81"/>
      <c r="Q154" s="81"/>
    </row>
    <row r="155" spans="1:17" x14ac:dyDescent="0.25">
      <c r="A155" s="79"/>
      <c r="B155" s="87"/>
      <c r="C155" s="107" t="s">
        <v>566</v>
      </c>
      <c r="D155" s="107" t="s">
        <v>158</v>
      </c>
      <c r="E155" s="107" t="s">
        <v>159</v>
      </c>
      <c r="F155" s="107" t="s">
        <v>160</v>
      </c>
      <c r="G155" s="107" t="s">
        <v>161</v>
      </c>
      <c r="H155" s="90" t="s">
        <v>62</v>
      </c>
      <c r="I155" s="107" t="s">
        <v>63</v>
      </c>
      <c r="J155" s="83"/>
      <c r="L155" s="81"/>
      <c r="M155" s="81"/>
      <c r="N155" s="81"/>
      <c r="O155" s="81"/>
      <c r="P155" s="81"/>
      <c r="Q155" s="81"/>
    </row>
    <row r="156" spans="1:17" x14ac:dyDescent="0.25">
      <c r="A156" s="79"/>
      <c r="B156" s="87" t="s">
        <v>93</v>
      </c>
      <c r="C156" s="87">
        <v>9.6158323790107011E-2</v>
      </c>
      <c r="D156" s="87">
        <v>0</v>
      </c>
      <c r="E156" s="87">
        <v>1.547046391490396E-2</v>
      </c>
      <c r="F156" s="87">
        <v>4.8809627195416837E-2</v>
      </c>
      <c r="G156" s="87">
        <v>0</v>
      </c>
      <c r="H156" s="87">
        <v>0</v>
      </c>
      <c r="I156" s="87">
        <v>2.7884141957272915E-2</v>
      </c>
      <c r="J156" s="81"/>
      <c r="K156" s="81"/>
      <c r="L156" s="81"/>
      <c r="M156" s="81"/>
      <c r="N156" s="81"/>
      <c r="O156" s="81"/>
      <c r="P156" s="81"/>
      <c r="Q156" s="81"/>
    </row>
    <row r="157" spans="1:17" x14ac:dyDescent="0.25">
      <c r="A157" s="79"/>
      <c r="B157" s="87" t="s">
        <v>94</v>
      </c>
      <c r="C157" s="87">
        <v>0.27303182917909496</v>
      </c>
      <c r="D157" s="87">
        <v>0.20826939254818536</v>
      </c>
      <c r="E157" s="87">
        <v>0.43205365207232344</v>
      </c>
      <c r="F157" s="87">
        <v>1.4391902289798173</v>
      </c>
      <c r="G157" s="87">
        <v>0.17955938055697615</v>
      </c>
      <c r="H157" s="87">
        <v>0</v>
      </c>
      <c r="I157" s="87">
        <v>0.50854476938404913</v>
      </c>
      <c r="J157" s="81"/>
      <c r="K157" s="115"/>
      <c r="L157" s="81"/>
      <c r="M157" s="81"/>
      <c r="N157" s="81"/>
      <c r="O157" s="81"/>
      <c r="P157" s="81"/>
      <c r="Q157" s="81"/>
    </row>
    <row r="158" spans="1:17" x14ac:dyDescent="0.25">
      <c r="A158" s="79"/>
      <c r="B158" s="87" t="s">
        <v>95</v>
      </c>
      <c r="C158" s="87">
        <v>1.0966611852634289</v>
      </c>
      <c r="D158" s="87">
        <v>0.50597160345722381</v>
      </c>
      <c r="E158" s="87">
        <v>0.24381926608914514</v>
      </c>
      <c r="F158" s="87">
        <v>0.80576159065449493</v>
      </c>
      <c r="G158" s="87">
        <v>0.11374512865793204</v>
      </c>
      <c r="H158" s="87">
        <v>0</v>
      </c>
      <c r="I158" s="87">
        <v>0.51867502298133883</v>
      </c>
      <c r="J158" s="81"/>
      <c r="K158" s="115"/>
      <c r="L158" s="81"/>
      <c r="M158" s="81"/>
      <c r="N158" s="81"/>
      <c r="O158" s="81"/>
      <c r="P158" s="81"/>
      <c r="Q158" s="81"/>
    </row>
    <row r="159" spans="1:17" x14ac:dyDescent="0.25">
      <c r="A159" s="79"/>
      <c r="B159" s="87" t="s">
        <v>96</v>
      </c>
      <c r="C159" s="87">
        <v>33.265309907365712</v>
      </c>
      <c r="D159" s="87">
        <v>44.165267337685322</v>
      </c>
      <c r="E159" s="87">
        <v>50.05629843753632</v>
      </c>
      <c r="F159" s="87">
        <v>56.858997882075521</v>
      </c>
      <c r="G159" s="87">
        <v>39.203081374777689</v>
      </c>
      <c r="H159" s="87">
        <v>29.992524141579779</v>
      </c>
      <c r="I159" s="87">
        <v>44.405349286436618</v>
      </c>
      <c r="J159" s="81"/>
      <c r="K159" s="115"/>
      <c r="L159" s="81"/>
      <c r="M159" s="81"/>
      <c r="N159" s="81"/>
      <c r="O159" s="81"/>
      <c r="P159" s="81"/>
      <c r="Q159" s="81"/>
    </row>
    <row r="160" spans="1:17" x14ac:dyDescent="0.25">
      <c r="A160" s="79"/>
      <c r="B160" s="87" t="s">
        <v>97</v>
      </c>
      <c r="C160" s="87">
        <v>61.877947502645938</v>
      </c>
      <c r="D160" s="87">
        <v>51.666185093985597</v>
      </c>
      <c r="E160" s="87">
        <v>44.140301937143953</v>
      </c>
      <c r="F160" s="87">
        <v>37.269739365201836</v>
      </c>
      <c r="G160" s="87">
        <v>50.231722724498084</v>
      </c>
      <c r="H160" s="87">
        <v>57.30315418611729</v>
      </c>
      <c r="I160" s="87">
        <v>48.848786568350661</v>
      </c>
      <c r="J160" s="81"/>
      <c r="K160" s="115"/>
      <c r="L160" s="81"/>
      <c r="M160" s="81"/>
      <c r="N160" s="81"/>
      <c r="O160" s="81"/>
      <c r="P160" s="81"/>
      <c r="Q160" s="81"/>
    </row>
    <row r="161" spans="1:17" x14ac:dyDescent="0.25">
      <c r="A161" s="79"/>
      <c r="B161" s="87" t="s">
        <v>98</v>
      </c>
      <c r="C161" s="87">
        <v>3.3908912517557175</v>
      </c>
      <c r="D161" s="87">
        <v>3.4543065723236897</v>
      </c>
      <c r="E161" s="87">
        <v>5.1120562432433374</v>
      </c>
      <c r="F161" s="87">
        <v>3.5775013058929113</v>
      </c>
      <c r="G161" s="87">
        <v>10.27189139150931</v>
      </c>
      <c r="H161" s="87">
        <v>12.704321672302941</v>
      </c>
      <c r="I161" s="87">
        <v>5.6907602108900619</v>
      </c>
      <c r="J161" s="81"/>
      <c r="K161" s="115"/>
      <c r="L161" s="81"/>
      <c r="M161" s="81"/>
      <c r="N161" s="81"/>
      <c r="O161" s="81"/>
      <c r="P161" s="81"/>
      <c r="Q161" s="81"/>
    </row>
    <row r="162" spans="1:17" x14ac:dyDescent="0.25">
      <c r="A162" s="79"/>
      <c r="B162" s="90" t="s">
        <v>50</v>
      </c>
      <c r="C162" s="87">
        <v>100</v>
      </c>
      <c r="D162" s="87">
        <v>100</v>
      </c>
      <c r="E162" s="87">
        <v>100</v>
      </c>
      <c r="F162" s="87">
        <v>100</v>
      </c>
      <c r="G162" s="87">
        <v>100</v>
      </c>
      <c r="H162" s="87">
        <v>100</v>
      </c>
      <c r="I162" s="87">
        <v>100</v>
      </c>
      <c r="J162" s="81"/>
      <c r="K162" s="115"/>
      <c r="L162" s="81"/>
      <c r="M162" s="81"/>
      <c r="N162" s="81"/>
      <c r="O162" s="81"/>
      <c r="P162" s="81"/>
      <c r="Q162" s="81"/>
    </row>
    <row r="163" spans="1:17" x14ac:dyDescent="0.25">
      <c r="A163" s="79"/>
      <c r="B163" s="113" t="s">
        <v>881</v>
      </c>
      <c r="C163" s="115"/>
      <c r="D163" s="115"/>
      <c r="E163" s="115"/>
      <c r="F163" s="115"/>
      <c r="G163" s="115"/>
      <c r="H163" s="115"/>
      <c r="I163" s="115"/>
      <c r="J163" s="81"/>
      <c r="K163" s="83"/>
      <c r="L163" s="81"/>
      <c r="M163" s="81"/>
      <c r="N163" s="81"/>
      <c r="O163" s="81"/>
      <c r="P163" s="81"/>
      <c r="Q163" s="81"/>
    </row>
    <row r="164" spans="1:17" x14ac:dyDescent="0.25">
      <c r="A164" s="79"/>
      <c r="C164" s="115"/>
      <c r="D164" s="115"/>
      <c r="E164" s="115"/>
      <c r="F164" s="115"/>
      <c r="G164" s="115"/>
      <c r="H164" s="115"/>
      <c r="I164" s="115"/>
      <c r="J164" s="81"/>
      <c r="K164" s="83"/>
      <c r="L164" s="81"/>
      <c r="M164" s="81"/>
      <c r="N164" s="81"/>
      <c r="O164" s="81"/>
      <c r="P164" s="81"/>
      <c r="Q164" s="81"/>
    </row>
    <row r="165" spans="1:17" x14ac:dyDescent="0.25">
      <c r="A165" s="79" t="s">
        <v>601</v>
      </c>
      <c r="B165" s="79" t="s">
        <v>103</v>
      </c>
      <c r="L165" s="81"/>
      <c r="M165" s="81"/>
      <c r="N165" s="81"/>
      <c r="O165" s="81"/>
      <c r="P165" s="81"/>
      <c r="Q165" s="81"/>
    </row>
    <row r="166" spans="1:17" x14ac:dyDescent="0.25">
      <c r="A166" s="79"/>
      <c r="B166" s="87"/>
      <c r="C166" s="107" t="s">
        <v>566</v>
      </c>
      <c r="D166" s="107" t="s">
        <v>158</v>
      </c>
      <c r="E166" s="107" t="s">
        <v>159</v>
      </c>
      <c r="F166" s="107" t="s">
        <v>160</v>
      </c>
      <c r="G166" s="107" t="s">
        <v>161</v>
      </c>
      <c r="H166" s="90" t="s">
        <v>62</v>
      </c>
      <c r="I166" s="107" t="s">
        <v>63</v>
      </c>
      <c r="J166" s="83"/>
      <c r="K166" s="83"/>
      <c r="L166" s="81"/>
      <c r="M166" s="81"/>
      <c r="N166" s="81"/>
      <c r="O166" s="81"/>
      <c r="P166" s="81"/>
      <c r="Q166" s="81"/>
    </row>
    <row r="167" spans="1:17" x14ac:dyDescent="0.25">
      <c r="A167" s="79"/>
      <c r="B167" s="87" t="s">
        <v>93</v>
      </c>
      <c r="C167" s="87">
        <v>1.3839809999999999</v>
      </c>
      <c r="D167" s="87">
        <v>0</v>
      </c>
      <c r="E167" s="87">
        <v>9.5039999999999999E-2</v>
      </c>
      <c r="F167" s="87">
        <v>6.1859999999999998E-2</v>
      </c>
      <c r="G167" s="87">
        <v>0</v>
      </c>
      <c r="H167" s="87">
        <v>0</v>
      </c>
      <c r="I167" s="87">
        <v>1.5408809999999999</v>
      </c>
      <c r="J167" s="83"/>
      <c r="K167" s="81"/>
      <c r="L167" s="81"/>
      <c r="M167" s="81"/>
      <c r="N167" s="81"/>
      <c r="O167" s="81"/>
      <c r="P167" s="81"/>
      <c r="Q167" s="81"/>
    </row>
    <row r="168" spans="1:17" x14ac:dyDescent="0.25">
      <c r="A168" s="79"/>
      <c r="B168" s="87" t="s">
        <v>94</v>
      </c>
      <c r="C168" s="87">
        <v>0.25</v>
      </c>
      <c r="D168" s="87">
        <v>0.33695999999999998</v>
      </c>
      <c r="E168" s="87">
        <v>0.23996100000000001</v>
      </c>
      <c r="F168" s="87">
        <v>10.357458289999999</v>
      </c>
      <c r="G168" s="87">
        <v>0</v>
      </c>
      <c r="H168" s="87">
        <v>0</v>
      </c>
      <c r="I168" s="87">
        <v>11.184379289999999</v>
      </c>
      <c r="J168" s="83"/>
      <c r="K168" s="81"/>
      <c r="L168" s="81"/>
      <c r="M168" s="81"/>
      <c r="N168" s="81"/>
      <c r="O168" s="81"/>
      <c r="P168" s="81"/>
      <c r="Q168" s="81"/>
    </row>
    <row r="169" spans="1:17" x14ac:dyDescent="0.25">
      <c r="A169" s="79"/>
      <c r="B169" s="87" t="s">
        <v>95</v>
      </c>
      <c r="C169" s="87">
        <v>3.476229</v>
      </c>
      <c r="D169" s="87">
        <v>1.6612560000000001</v>
      </c>
      <c r="E169" s="87">
        <v>0</v>
      </c>
      <c r="F169" s="87">
        <v>11.01017996</v>
      </c>
      <c r="G169" s="87">
        <v>0</v>
      </c>
      <c r="H169" s="87">
        <v>0</v>
      </c>
      <c r="I169" s="87">
        <v>16.14766496</v>
      </c>
      <c r="J169" s="83"/>
      <c r="K169" s="81"/>
      <c r="L169" s="81"/>
      <c r="M169" s="81"/>
      <c r="N169" s="81"/>
      <c r="O169" s="81"/>
      <c r="P169" s="81"/>
      <c r="Q169" s="81"/>
    </row>
    <row r="170" spans="1:17" x14ac:dyDescent="0.25">
      <c r="A170" s="79"/>
      <c r="B170" s="87" t="s">
        <v>96</v>
      </c>
      <c r="C170" s="87">
        <v>68.072198</v>
      </c>
      <c r="D170" s="87">
        <v>153.30633700000001</v>
      </c>
      <c r="E170" s="87">
        <v>108.029967</v>
      </c>
      <c r="F170" s="87">
        <v>248.89053295999997</v>
      </c>
      <c r="G170" s="87">
        <v>134.93570237</v>
      </c>
      <c r="H170" s="87">
        <v>2.6048040000000001</v>
      </c>
      <c r="I170" s="87">
        <v>715.83954132999986</v>
      </c>
      <c r="J170" s="83"/>
      <c r="K170" s="81"/>
      <c r="L170" s="81"/>
      <c r="M170" s="81"/>
      <c r="N170" s="81"/>
      <c r="O170" s="81"/>
      <c r="P170" s="81"/>
      <c r="Q170" s="81"/>
    </row>
    <row r="171" spans="1:17" x14ac:dyDescent="0.25">
      <c r="A171" s="79"/>
      <c r="B171" s="87" t="s">
        <v>97</v>
      </c>
      <c r="C171" s="87">
        <v>94.898081000000005</v>
      </c>
      <c r="D171" s="87">
        <v>144.13990799999999</v>
      </c>
      <c r="E171" s="87">
        <v>26.241185000000002</v>
      </c>
      <c r="F171" s="87">
        <v>92.416494</v>
      </c>
      <c r="G171" s="87">
        <v>168.05623600000001</v>
      </c>
      <c r="H171" s="87">
        <v>0</v>
      </c>
      <c r="I171" s="87">
        <v>525.75190399999997</v>
      </c>
      <c r="J171" s="83"/>
      <c r="K171" s="81"/>
      <c r="L171" s="81"/>
      <c r="M171" s="81"/>
      <c r="N171" s="81"/>
      <c r="O171" s="81"/>
      <c r="P171" s="81"/>
      <c r="Q171" s="81"/>
    </row>
    <row r="172" spans="1:17" x14ac:dyDescent="0.25">
      <c r="A172" s="79"/>
      <c r="B172" s="87" t="s">
        <v>98</v>
      </c>
      <c r="C172" s="87">
        <v>11.499223000000001</v>
      </c>
      <c r="D172" s="87">
        <v>34.890770000000003</v>
      </c>
      <c r="E172" s="87">
        <v>0</v>
      </c>
      <c r="F172" s="87">
        <v>11.916</v>
      </c>
      <c r="G172" s="87">
        <v>35.120567999999999</v>
      </c>
      <c r="H172" s="87">
        <v>0</v>
      </c>
      <c r="I172" s="87">
        <v>93.426560999999992</v>
      </c>
      <c r="J172" s="81"/>
      <c r="K172" s="81"/>
      <c r="L172" s="81"/>
      <c r="M172" s="81"/>
      <c r="N172" s="81"/>
      <c r="O172" s="81"/>
      <c r="P172" s="81"/>
      <c r="Q172" s="81"/>
    </row>
    <row r="173" spans="1:17" x14ac:dyDescent="0.25">
      <c r="A173" s="79"/>
      <c r="B173" s="90" t="s">
        <v>50</v>
      </c>
      <c r="C173" s="87">
        <v>179.579712</v>
      </c>
      <c r="D173" s="87">
        <v>334.33523100000002</v>
      </c>
      <c r="E173" s="87">
        <v>134.60615300000001</v>
      </c>
      <c r="F173" s="87">
        <v>374.65252520999996</v>
      </c>
      <c r="G173" s="87">
        <v>338.11250637000001</v>
      </c>
      <c r="H173" s="87">
        <v>2.6048040000000001</v>
      </c>
      <c r="I173" s="87">
        <v>1363.8909315799999</v>
      </c>
      <c r="J173" s="81"/>
      <c r="K173" s="115"/>
      <c r="L173" s="115"/>
      <c r="M173" s="115"/>
      <c r="N173" s="115"/>
      <c r="O173" s="115"/>
      <c r="P173" s="115"/>
      <c r="Q173" s="115"/>
    </row>
    <row r="174" spans="1:17" x14ac:dyDescent="0.25">
      <c r="A174" s="79"/>
      <c r="B174" s="113" t="s">
        <v>881</v>
      </c>
      <c r="J174" s="81"/>
      <c r="K174" s="83"/>
      <c r="L174" s="83"/>
      <c r="M174" s="83"/>
      <c r="N174" s="83"/>
      <c r="O174" s="83"/>
      <c r="P174" s="83"/>
      <c r="Q174" s="83"/>
    </row>
    <row r="175" spans="1:17" x14ac:dyDescent="0.25">
      <c r="A175" s="79"/>
      <c r="J175" s="81"/>
      <c r="K175" s="83"/>
      <c r="L175" s="83"/>
      <c r="M175" s="83"/>
      <c r="N175" s="83"/>
      <c r="O175" s="83"/>
      <c r="P175" s="83"/>
      <c r="Q175" s="83"/>
    </row>
    <row r="176" spans="1:17" x14ac:dyDescent="0.25">
      <c r="A176" s="79" t="s">
        <v>602</v>
      </c>
      <c r="B176" s="79" t="s">
        <v>104</v>
      </c>
      <c r="C176" s="83"/>
      <c r="D176" s="83"/>
      <c r="E176" s="83"/>
      <c r="F176" s="83"/>
      <c r="G176" s="83"/>
      <c r="H176" s="83"/>
      <c r="I176" s="83"/>
      <c r="L176" s="81"/>
      <c r="M176" s="81"/>
      <c r="N176" s="81"/>
      <c r="O176" s="81"/>
      <c r="P176" s="81"/>
      <c r="Q176" s="81"/>
    </row>
    <row r="177" spans="1:17" x14ac:dyDescent="0.25">
      <c r="A177" s="79"/>
      <c r="B177" s="87"/>
      <c r="C177" s="107" t="s">
        <v>566</v>
      </c>
      <c r="D177" s="107" t="s">
        <v>158</v>
      </c>
      <c r="E177" s="107" t="s">
        <v>159</v>
      </c>
      <c r="F177" s="107" t="s">
        <v>160</v>
      </c>
      <c r="G177" s="107" t="s">
        <v>161</v>
      </c>
      <c r="H177" s="90" t="s">
        <v>62</v>
      </c>
      <c r="I177" s="107" t="s">
        <v>63</v>
      </c>
      <c r="J177" s="83"/>
      <c r="K177" s="83"/>
      <c r="L177" s="81"/>
      <c r="M177" s="81"/>
      <c r="N177" s="81"/>
      <c r="O177" s="81"/>
      <c r="P177" s="81"/>
      <c r="Q177" s="81"/>
    </row>
    <row r="178" spans="1:17" x14ac:dyDescent="0.25">
      <c r="A178" s="79"/>
      <c r="B178" s="87" t="s">
        <v>93</v>
      </c>
      <c r="C178" s="87">
        <v>0.77067781465202478</v>
      </c>
      <c r="D178" s="87">
        <v>0</v>
      </c>
      <c r="E178" s="87">
        <v>7.0605984854199041E-2</v>
      </c>
      <c r="F178" s="87">
        <v>1.6511299360741336E-2</v>
      </c>
      <c r="G178" s="87">
        <v>0</v>
      </c>
      <c r="H178" s="87">
        <v>0</v>
      </c>
      <c r="I178" s="87">
        <v>0.11297684912494915</v>
      </c>
      <c r="J178" s="81"/>
      <c r="K178" s="81"/>
      <c r="L178" s="81"/>
      <c r="M178" s="81"/>
      <c r="N178" s="81"/>
      <c r="O178" s="81"/>
      <c r="P178" s="81"/>
      <c r="Q178" s="81"/>
    </row>
    <row r="179" spans="1:17" x14ac:dyDescent="0.25">
      <c r="A179" s="79"/>
      <c r="B179" s="87" t="s">
        <v>94</v>
      </c>
      <c r="C179" s="87">
        <v>0.13921394416759061</v>
      </c>
      <c r="D179" s="87">
        <v>0.10078507101753807</v>
      </c>
      <c r="E179" s="87">
        <v>0.17826896813550566</v>
      </c>
      <c r="F179" s="87">
        <v>2.7645505082861628</v>
      </c>
      <c r="G179" s="87">
        <v>0</v>
      </c>
      <c r="H179" s="87">
        <v>0</v>
      </c>
      <c r="I179" s="87">
        <v>0.82003472792677423</v>
      </c>
      <c r="J179" s="81"/>
      <c r="K179" s="115"/>
      <c r="L179" s="81"/>
      <c r="M179" s="81"/>
      <c r="N179" s="81"/>
      <c r="O179" s="81"/>
      <c r="P179" s="81"/>
      <c r="Q179" s="81"/>
    </row>
    <row r="180" spans="1:17" x14ac:dyDescent="0.25">
      <c r="A180" s="79"/>
      <c r="B180" s="87" t="s">
        <v>95</v>
      </c>
      <c r="C180" s="87">
        <v>1.9357581996790372</v>
      </c>
      <c r="D180" s="87">
        <v>0.4968833212794137</v>
      </c>
      <c r="E180" s="87">
        <v>0</v>
      </c>
      <c r="F180" s="87">
        <v>2.9387710529452811</v>
      </c>
      <c r="G180" s="87">
        <v>0</v>
      </c>
      <c r="H180" s="87">
        <v>0</v>
      </c>
      <c r="I180" s="87">
        <v>1.1839410752070718</v>
      </c>
      <c r="J180" s="81"/>
      <c r="K180" s="115"/>
      <c r="L180" s="81"/>
      <c r="M180" s="81"/>
      <c r="N180" s="81"/>
      <c r="O180" s="81"/>
      <c r="P180" s="81"/>
      <c r="Q180" s="81"/>
    </row>
    <row r="181" spans="1:17" x14ac:dyDescent="0.25">
      <c r="A181" s="79"/>
      <c r="B181" s="87" t="s">
        <v>96</v>
      </c>
      <c r="C181" s="87">
        <v>37.906396686948689</v>
      </c>
      <c r="D181" s="87">
        <v>45.854077819277144</v>
      </c>
      <c r="E181" s="87">
        <v>80.25633642468037</v>
      </c>
      <c r="F181" s="87">
        <v>66.432364981523079</v>
      </c>
      <c r="G181" s="87">
        <v>39.908521521040242</v>
      </c>
      <c r="H181" s="87">
        <v>100</v>
      </c>
      <c r="I181" s="87">
        <v>52.485101612981275</v>
      </c>
      <c r="J181" s="81"/>
      <c r="K181" s="115"/>
      <c r="L181" s="81"/>
      <c r="M181" s="81"/>
      <c r="N181" s="81"/>
      <c r="O181" s="81"/>
      <c r="P181" s="81"/>
      <c r="Q181" s="81"/>
    </row>
    <row r="182" spans="1:17" x14ac:dyDescent="0.25">
      <c r="A182" s="79"/>
      <c r="B182" s="87" t="s">
        <v>97</v>
      </c>
      <c r="C182" s="87">
        <v>52.844544599781962</v>
      </c>
      <c r="D182" s="87">
        <v>43.112389791789539</v>
      </c>
      <c r="E182" s="87">
        <v>19.494788622329917</v>
      </c>
      <c r="F182" s="87">
        <v>24.667255064729318</v>
      </c>
      <c r="G182" s="87">
        <v>49.704235375456456</v>
      </c>
      <c r="H182" s="87">
        <v>0</v>
      </c>
      <c r="I182" s="87">
        <v>38.547943374837345</v>
      </c>
      <c r="J182" s="81"/>
      <c r="K182" s="115"/>
      <c r="L182" s="81"/>
      <c r="M182" s="81"/>
      <c r="N182" s="81"/>
      <c r="O182" s="81"/>
      <c r="P182" s="81"/>
      <c r="Q182" s="81"/>
    </row>
    <row r="183" spans="1:17" x14ac:dyDescent="0.25">
      <c r="A183" s="79"/>
      <c r="B183" s="87" t="s">
        <v>98</v>
      </c>
      <c r="C183" s="87">
        <v>6.4034087547706955</v>
      </c>
      <c r="D183" s="87">
        <v>10.435863996636359</v>
      </c>
      <c r="E183" s="87">
        <v>0</v>
      </c>
      <c r="F183" s="87">
        <v>3.1805470931554121</v>
      </c>
      <c r="G183" s="87">
        <v>10.387243103503305</v>
      </c>
      <c r="H183" s="87">
        <v>0</v>
      </c>
      <c r="I183" s="87">
        <v>6.8500023599225761</v>
      </c>
      <c r="J183" s="81"/>
      <c r="K183" s="115"/>
      <c r="L183" s="81"/>
      <c r="M183" s="81"/>
      <c r="N183" s="81"/>
      <c r="O183" s="81"/>
      <c r="P183" s="81"/>
      <c r="Q183" s="81"/>
    </row>
    <row r="184" spans="1:17" x14ac:dyDescent="0.25">
      <c r="A184" s="79"/>
      <c r="B184" s="90" t="s">
        <v>50</v>
      </c>
      <c r="C184" s="87">
        <v>100</v>
      </c>
      <c r="D184" s="87">
        <v>100</v>
      </c>
      <c r="E184" s="87">
        <v>100</v>
      </c>
      <c r="F184" s="87">
        <v>100</v>
      </c>
      <c r="G184" s="87">
        <v>100</v>
      </c>
      <c r="H184" s="87">
        <v>100</v>
      </c>
      <c r="I184" s="87">
        <v>100</v>
      </c>
      <c r="J184" s="81"/>
      <c r="K184" s="115"/>
      <c r="L184" s="81"/>
      <c r="M184" s="81"/>
      <c r="N184" s="81"/>
      <c r="O184" s="81"/>
      <c r="P184" s="81"/>
      <c r="Q184" s="81"/>
    </row>
    <row r="185" spans="1:17" x14ac:dyDescent="0.25">
      <c r="A185" s="79"/>
      <c r="B185" s="113" t="s">
        <v>881</v>
      </c>
      <c r="C185" s="81"/>
      <c r="D185" s="81"/>
      <c r="E185" s="81"/>
      <c r="F185" s="81"/>
      <c r="G185" s="81"/>
      <c r="H185" s="81"/>
      <c r="I185" s="81"/>
      <c r="J185" s="81"/>
      <c r="K185" s="115"/>
      <c r="L185" s="81"/>
      <c r="M185" s="81"/>
      <c r="N185" s="81"/>
      <c r="O185" s="81"/>
      <c r="P185" s="81"/>
      <c r="Q185" s="81"/>
    </row>
    <row r="186" spans="1:17" x14ac:dyDescent="0.25">
      <c r="A186" s="79"/>
      <c r="J186" s="115"/>
      <c r="K186" s="115"/>
      <c r="L186" s="115"/>
      <c r="M186" s="115"/>
      <c r="N186" s="115"/>
      <c r="O186" s="115"/>
      <c r="P186" s="115"/>
      <c r="Q186" s="115"/>
    </row>
    <row r="187" spans="1:17" x14ac:dyDescent="0.25">
      <c r="A187" s="79" t="s">
        <v>603</v>
      </c>
      <c r="B187" s="79" t="s">
        <v>538</v>
      </c>
      <c r="C187" s="79"/>
      <c r="D187" s="79"/>
      <c r="F187" s="83"/>
      <c r="G187" s="81"/>
      <c r="H187" s="81"/>
      <c r="J187" s="115"/>
      <c r="K187" s="115"/>
      <c r="L187" s="115"/>
      <c r="M187" s="115"/>
      <c r="N187" s="115"/>
      <c r="O187" s="115"/>
      <c r="P187" s="115"/>
      <c r="Q187" s="115"/>
    </row>
    <row r="188" spans="1:17" x14ac:dyDescent="0.25">
      <c r="A188" s="79"/>
      <c r="B188" s="107"/>
      <c r="C188" s="107" t="s">
        <v>7</v>
      </c>
      <c r="D188" s="107" t="s">
        <v>105</v>
      </c>
      <c r="E188" s="81"/>
      <c r="G188" s="6"/>
      <c r="H188" s="116"/>
      <c r="I188" s="81"/>
      <c r="J188" s="79"/>
      <c r="K188" s="115"/>
      <c r="L188" s="115"/>
      <c r="M188" s="115"/>
      <c r="N188" s="115"/>
      <c r="O188" s="115"/>
      <c r="P188" s="115"/>
      <c r="Q188" s="115"/>
    </row>
    <row r="189" spans="1:17" x14ac:dyDescent="0.25">
      <c r="B189" s="87" t="s">
        <v>24</v>
      </c>
      <c r="C189" s="87">
        <v>156.61069499999999</v>
      </c>
      <c r="D189" s="87">
        <v>11.482640684367206</v>
      </c>
      <c r="E189" s="81" t="s">
        <v>539</v>
      </c>
      <c r="F189" s="81"/>
      <c r="G189" s="81"/>
      <c r="H189" s="81"/>
      <c r="I189" s="81"/>
      <c r="J189" s="117"/>
      <c r="K189" s="115"/>
      <c r="L189" s="115"/>
      <c r="M189" s="115"/>
      <c r="N189" s="115"/>
      <c r="O189" s="115"/>
      <c r="P189" s="115"/>
      <c r="Q189" s="115"/>
    </row>
    <row r="190" spans="1:17" x14ac:dyDescent="0.25">
      <c r="B190" s="87" t="s">
        <v>25</v>
      </c>
      <c r="C190" s="87">
        <v>24.255126000000001</v>
      </c>
      <c r="D190" s="87">
        <v>1.7783772469182442</v>
      </c>
      <c r="E190" s="81" t="s">
        <v>25</v>
      </c>
      <c r="F190" s="81"/>
      <c r="G190" s="81"/>
      <c r="H190" s="81"/>
      <c r="I190" s="81"/>
      <c r="J190" s="117"/>
      <c r="K190" s="115"/>
      <c r="L190" s="115"/>
      <c r="M190" s="115"/>
      <c r="N190" s="115"/>
      <c r="O190" s="115"/>
      <c r="P190" s="115"/>
      <c r="Q190" s="115"/>
    </row>
    <row r="191" spans="1:17" x14ac:dyDescent="0.25">
      <c r="B191" s="87" t="s">
        <v>27</v>
      </c>
      <c r="C191" s="87">
        <v>542.61265600000002</v>
      </c>
      <c r="D191" s="87">
        <v>39.784167739234846</v>
      </c>
      <c r="E191" s="81" t="s">
        <v>540</v>
      </c>
      <c r="F191" s="81"/>
      <c r="G191" s="81"/>
      <c r="H191" s="81"/>
      <c r="I191" s="81"/>
      <c r="J191" s="117"/>
      <c r="K191" s="115"/>
      <c r="L191" s="115"/>
      <c r="M191" s="115"/>
      <c r="N191" s="115"/>
      <c r="O191" s="115"/>
      <c r="P191" s="115"/>
      <c r="Q191" s="115"/>
    </row>
    <row r="192" spans="1:17" x14ac:dyDescent="0.25">
      <c r="B192" s="87" t="s">
        <v>28</v>
      </c>
      <c r="C192" s="87">
        <v>81.041916000000001</v>
      </c>
      <c r="D192" s="87">
        <v>5.9419645752843993</v>
      </c>
      <c r="E192" s="81" t="s">
        <v>541</v>
      </c>
      <c r="F192" s="81"/>
      <c r="G192" s="81"/>
      <c r="H192" s="81"/>
      <c r="I192" s="81"/>
      <c r="J192" s="117"/>
      <c r="K192" s="115"/>
      <c r="L192" s="115"/>
      <c r="M192" s="115"/>
      <c r="N192" s="115"/>
      <c r="O192" s="115"/>
      <c r="P192" s="115"/>
      <c r="Q192" s="115"/>
    </row>
    <row r="193" spans="2:17" x14ac:dyDescent="0.25">
      <c r="B193" s="87" t="s">
        <v>29</v>
      </c>
      <c r="C193" s="87">
        <v>330.62557136999999</v>
      </c>
      <c r="D193" s="87">
        <v>24.241349782052339</v>
      </c>
      <c r="E193" s="81" t="s">
        <v>542</v>
      </c>
      <c r="F193" s="81"/>
      <c r="G193" s="81"/>
      <c r="H193" s="81"/>
      <c r="I193" s="81"/>
      <c r="J193" s="117"/>
      <c r="K193" s="115"/>
      <c r="L193" s="115"/>
      <c r="M193" s="115"/>
      <c r="N193" s="115"/>
      <c r="O193" s="115"/>
      <c r="P193" s="115"/>
      <c r="Q193" s="115"/>
    </row>
    <row r="194" spans="2:17" x14ac:dyDescent="0.25">
      <c r="B194" s="87" t="s">
        <v>30</v>
      </c>
      <c r="C194" s="87">
        <v>24.203856999999999</v>
      </c>
      <c r="D194" s="87">
        <v>1.7746182219982229</v>
      </c>
      <c r="E194" s="81" t="s">
        <v>543</v>
      </c>
      <c r="F194" s="81"/>
      <c r="G194" s="81"/>
      <c r="H194" s="81"/>
      <c r="I194" s="81"/>
      <c r="J194" s="117"/>
      <c r="K194" s="115"/>
      <c r="L194" s="115"/>
      <c r="M194" s="115"/>
      <c r="N194" s="115"/>
      <c r="O194" s="115"/>
      <c r="P194" s="115"/>
      <c r="Q194" s="115"/>
    </row>
    <row r="195" spans="2:17" x14ac:dyDescent="0.25">
      <c r="B195" s="87" t="s">
        <v>31</v>
      </c>
      <c r="C195" s="87">
        <v>65.526107999999994</v>
      </c>
      <c r="D195" s="87">
        <v>4.8043510285746409</v>
      </c>
      <c r="E195" s="81" t="s">
        <v>544</v>
      </c>
      <c r="F195" s="81"/>
      <c r="G195" s="81"/>
      <c r="H195" s="81"/>
      <c r="I195" s="81"/>
      <c r="J195" s="117"/>
      <c r="K195" s="81"/>
      <c r="L195" s="81"/>
      <c r="M195" s="81"/>
      <c r="N195" s="81"/>
    </row>
    <row r="196" spans="2:17" x14ac:dyDescent="0.25">
      <c r="B196" s="87" t="s">
        <v>32</v>
      </c>
      <c r="C196" s="87">
        <v>8.2518370000000001</v>
      </c>
      <c r="D196" s="87">
        <v>0.60502176595900203</v>
      </c>
      <c r="E196" s="81" t="s">
        <v>545</v>
      </c>
      <c r="F196" s="81"/>
      <c r="G196" s="81"/>
      <c r="H196" s="81"/>
      <c r="I196" s="81"/>
      <c r="J196" s="117"/>
      <c r="K196" s="81"/>
      <c r="L196" s="81"/>
      <c r="M196" s="81"/>
      <c r="N196" s="81"/>
    </row>
    <row r="197" spans="2:17" x14ac:dyDescent="0.25">
      <c r="B197" s="87" t="s">
        <v>106</v>
      </c>
      <c r="C197" s="87">
        <v>5.9757930000000004</v>
      </c>
      <c r="D197" s="87">
        <v>0.43814302607594441</v>
      </c>
      <c r="E197" s="81" t="s">
        <v>546</v>
      </c>
      <c r="F197" s="81"/>
      <c r="G197" s="81"/>
      <c r="H197" s="81"/>
      <c r="I197" s="81"/>
      <c r="J197" s="117"/>
      <c r="K197" s="81"/>
      <c r="L197" s="81"/>
      <c r="M197" s="81"/>
      <c r="N197" s="81"/>
    </row>
    <row r="198" spans="2:17" x14ac:dyDescent="0.25">
      <c r="B198" s="87" t="s">
        <v>107</v>
      </c>
      <c r="C198" s="87">
        <v>0</v>
      </c>
      <c r="D198" s="87">
        <v>0</v>
      </c>
      <c r="E198" s="81" t="s">
        <v>107</v>
      </c>
      <c r="F198" s="81"/>
      <c r="G198" s="81"/>
      <c r="H198" s="81"/>
      <c r="I198" s="81"/>
      <c r="J198" s="117"/>
      <c r="K198" s="81"/>
      <c r="L198" s="81"/>
      <c r="M198" s="81"/>
      <c r="N198" s="81"/>
    </row>
    <row r="199" spans="2:17" x14ac:dyDescent="0.25">
      <c r="B199" s="87" t="s">
        <v>108</v>
      </c>
      <c r="C199" s="87">
        <v>2.4639030000000002</v>
      </c>
      <c r="D199" s="87">
        <v>0.18065249522157104</v>
      </c>
      <c r="E199" s="81" t="s">
        <v>547</v>
      </c>
      <c r="F199" s="81"/>
      <c r="G199" s="81"/>
      <c r="H199" s="81"/>
      <c r="I199" s="81"/>
      <c r="J199" s="117"/>
      <c r="K199" s="81"/>
      <c r="L199" s="81"/>
      <c r="M199" s="81"/>
      <c r="N199" s="81"/>
    </row>
    <row r="200" spans="2:17" x14ac:dyDescent="0.25">
      <c r="B200" s="87" t="s">
        <v>109</v>
      </c>
      <c r="C200" s="87">
        <v>1.638606</v>
      </c>
      <c r="D200" s="87">
        <v>0.12014201150980278</v>
      </c>
      <c r="E200" s="81" t="s">
        <v>548</v>
      </c>
      <c r="F200" s="81"/>
      <c r="G200" s="81"/>
      <c r="H200" s="81"/>
      <c r="I200" s="81"/>
      <c r="J200" s="117"/>
      <c r="K200" s="81"/>
      <c r="L200" s="81"/>
      <c r="M200" s="81"/>
      <c r="N200" s="81"/>
    </row>
    <row r="201" spans="2:17" x14ac:dyDescent="0.25">
      <c r="B201" s="87" t="s">
        <v>110</v>
      </c>
      <c r="C201" s="87">
        <v>16.743534</v>
      </c>
      <c r="D201" s="87">
        <v>1.2276299821572569</v>
      </c>
      <c r="E201" s="81" t="s">
        <v>110</v>
      </c>
      <c r="F201" s="81"/>
      <c r="G201" s="81"/>
      <c r="H201" s="81"/>
      <c r="I201" s="81"/>
      <c r="J201" s="117"/>
      <c r="K201" s="81"/>
      <c r="L201" s="81"/>
      <c r="M201" s="81"/>
      <c r="N201" s="81"/>
    </row>
    <row r="202" spans="2:17" x14ac:dyDescent="0.25">
      <c r="B202" s="87" t="s">
        <v>111</v>
      </c>
      <c r="C202" s="87">
        <v>0</v>
      </c>
      <c r="D202" s="87">
        <v>0</v>
      </c>
      <c r="E202" s="81" t="s">
        <v>549</v>
      </c>
      <c r="F202" s="81"/>
      <c r="G202" s="81"/>
      <c r="H202" s="81"/>
      <c r="I202" s="81"/>
      <c r="J202" s="117"/>
      <c r="K202" s="81"/>
      <c r="L202" s="81"/>
      <c r="M202" s="81"/>
      <c r="N202" s="81"/>
    </row>
    <row r="203" spans="2:17" x14ac:dyDescent="0.25">
      <c r="B203" s="87" t="s">
        <v>112</v>
      </c>
      <c r="C203" s="87">
        <v>48.304760000000002</v>
      </c>
      <c r="D203" s="87">
        <v>3.541687893183755</v>
      </c>
      <c r="E203" s="81" t="s">
        <v>550</v>
      </c>
      <c r="F203" s="81"/>
      <c r="G203" s="81"/>
      <c r="H203" s="81"/>
      <c r="I203" s="81"/>
      <c r="J203" s="117"/>
      <c r="K203" s="81"/>
      <c r="L203" s="81"/>
      <c r="M203" s="81"/>
      <c r="N203" s="81"/>
    </row>
    <row r="204" spans="2:17" x14ac:dyDescent="0.25">
      <c r="B204" s="87" t="s">
        <v>113</v>
      </c>
      <c r="C204" s="87">
        <v>11.281304</v>
      </c>
      <c r="D204" s="87">
        <v>0.8271412133322984</v>
      </c>
      <c r="E204" s="81" t="s">
        <v>551</v>
      </c>
      <c r="F204" s="81"/>
      <c r="G204" s="81"/>
      <c r="H204" s="81"/>
      <c r="I204" s="81"/>
      <c r="J204" s="117"/>
      <c r="K204" s="81"/>
      <c r="L204" s="81"/>
      <c r="M204" s="81"/>
      <c r="N204" s="81"/>
    </row>
    <row r="205" spans="2:17" x14ac:dyDescent="0.25">
      <c r="B205" s="87" t="s">
        <v>114</v>
      </c>
      <c r="C205" s="87">
        <v>19.003903000000001</v>
      </c>
      <c r="D205" s="87">
        <v>1.3933594365925521</v>
      </c>
      <c r="E205" s="81" t="s">
        <v>552</v>
      </c>
      <c r="F205" s="81"/>
      <c r="G205" s="81"/>
      <c r="H205" s="81"/>
      <c r="I205" s="81"/>
      <c r="J205" s="117"/>
      <c r="K205" s="81"/>
      <c r="L205" s="81"/>
      <c r="M205" s="81"/>
      <c r="N205" s="81"/>
    </row>
    <row r="206" spans="2:17" x14ac:dyDescent="0.25">
      <c r="B206" s="87" t="s">
        <v>115</v>
      </c>
      <c r="C206" s="87">
        <v>0</v>
      </c>
      <c r="D206" s="87">
        <v>0</v>
      </c>
      <c r="E206" s="81" t="s">
        <v>553</v>
      </c>
      <c r="F206" s="81"/>
      <c r="G206" s="81"/>
      <c r="H206" s="81"/>
      <c r="I206" s="81"/>
      <c r="J206" s="117"/>
      <c r="K206" s="81"/>
      <c r="L206" s="81"/>
      <c r="M206" s="81"/>
      <c r="N206" s="81"/>
    </row>
    <row r="207" spans="2:17" x14ac:dyDescent="0.25">
      <c r="B207" s="87" t="s">
        <v>116</v>
      </c>
      <c r="C207" s="87">
        <v>10.871042289999998</v>
      </c>
      <c r="D207" s="87">
        <v>0.79706097007378984</v>
      </c>
      <c r="E207" s="81" t="s">
        <v>554</v>
      </c>
      <c r="F207" s="81"/>
      <c r="G207" s="81"/>
      <c r="H207" s="81"/>
      <c r="I207" s="81"/>
      <c r="J207" s="117"/>
      <c r="K207" s="81"/>
      <c r="L207" s="81"/>
      <c r="M207" s="81"/>
      <c r="N207" s="81"/>
    </row>
    <row r="208" spans="2:17" x14ac:dyDescent="0.25">
      <c r="B208" s="87" t="s">
        <v>117</v>
      </c>
      <c r="C208" s="87">
        <v>0</v>
      </c>
      <c r="D208" s="87">
        <v>0</v>
      </c>
      <c r="E208" s="81" t="s">
        <v>555</v>
      </c>
      <c r="F208" s="81"/>
      <c r="G208" s="81"/>
      <c r="H208" s="81"/>
      <c r="I208" s="81"/>
      <c r="J208" s="117"/>
      <c r="K208" s="81"/>
      <c r="L208" s="81"/>
      <c r="M208" s="81"/>
      <c r="N208" s="81"/>
    </row>
    <row r="209" spans="1:17" x14ac:dyDescent="0.25">
      <c r="B209" s="87" t="s">
        <v>118</v>
      </c>
      <c r="C209" s="87">
        <v>12.587137350000001</v>
      </c>
      <c r="D209" s="87">
        <v>0.92288445201541336</v>
      </c>
      <c r="E209" s="81" t="s">
        <v>556</v>
      </c>
      <c r="F209" s="81"/>
      <c r="G209" s="81"/>
      <c r="H209" s="81"/>
      <c r="I209" s="81"/>
      <c r="J209" s="117"/>
      <c r="K209" s="81"/>
      <c r="L209" s="81"/>
      <c r="M209" s="81"/>
      <c r="N209" s="81"/>
    </row>
    <row r="210" spans="1:17" x14ac:dyDescent="0.25">
      <c r="B210" s="87" t="s">
        <v>119</v>
      </c>
      <c r="C210" s="87">
        <v>1.89318257</v>
      </c>
      <c r="D210" s="87">
        <v>0.13880747544870334</v>
      </c>
      <c r="E210" s="81" t="s">
        <v>557</v>
      </c>
      <c r="F210" s="81"/>
      <c r="G210" s="81"/>
      <c r="H210" s="81"/>
      <c r="I210" s="81"/>
      <c r="J210" s="117"/>
      <c r="K210" s="81"/>
      <c r="L210" s="81"/>
      <c r="M210" s="81"/>
      <c r="N210" s="81"/>
    </row>
    <row r="211" spans="1:17" x14ac:dyDescent="0.25">
      <c r="B211" s="87" t="s">
        <v>120</v>
      </c>
      <c r="C211" s="87">
        <v>0</v>
      </c>
      <c r="D211" s="87">
        <v>0</v>
      </c>
      <c r="E211" s="81" t="s">
        <v>558</v>
      </c>
      <c r="F211" s="81"/>
      <c r="G211" s="81"/>
      <c r="H211" s="81"/>
      <c r="I211" s="81"/>
      <c r="J211" s="117"/>
      <c r="K211" s="81"/>
      <c r="L211" s="81"/>
      <c r="M211" s="81"/>
      <c r="N211" s="81"/>
      <c r="O211" s="81"/>
      <c r="P211" s="81"/>
      <c r="Q211" s="81"/>
    </row>
    <row r="212" spans="1:17" x14ac:dyDescent="0.25">
      <c r="A212" s="118"/>
      <c r="B212" s="90" t="s">
        <v>50</v>
      </c>
      <c r="C212" s="90">
        <v>1363.8909315800001</v>
      </c>
      <c r="D212" s="90">
        <v>99.999999999999972</v>
      </c>
      <c r="F212" s="92"/>
      <c r="G212" s="115"/>
      <c r="H212" s="81"/>
      <c r="I212" s="81"/>
      <c r="J212" s="117"/>
      <c r="K212" s="81"/>
      <c r="L212" s="81"/>
      <c r="M212" s="81"/>
      <c r="N212" s="81"/>
      <c r="O212" s="81"/>
      <c r="P212" s="81"/>
      <c r="Q212" s="81"/>
    </row>
    <row r="213" spans="1:17" x14ac:dyDescent="0.25">
      <c r="A213" s="79"/>
      <c r="B213" s="81" t="s">
        <v>121</v>
      </c>
      <c r="C213" s="81"/>
      <c r="D213" s="81"/>
      <c r="F213" s="83"/>
      <c r="G213" s="83"/>
      <c r="H213" s="81"/>
      <c r="I213" s="81"/>
      <c r="L213" s="81"/>
      <c r="M213" s="81"/>
      <c r="N213" s="81"/>
      <c r="O213" s="81"/>
      <c r="P213" s="81"/>
      <c r="Q213" s="81"/>
    </row>
    <row r="214" spans="1:17" x14ac:dyDescent="0.25">
      <c r="A214" s="79"/>
      <c r="L214" s="81"/>
      <c r="M214" s="81"/>
      <c r="N214" s="81"/>
      <c r="O214" s="81"/>
      <c r="P214" s="81"/>
      <c r="Q214" s="81"/>
    </row>
    <row r="215" spans="1:17" x14ac:dyDescent="0.25">
      <c r="A215" s="79" t="s">
        <v>604</v>
      </c>
      <c r="B215" s="79" t="s">
        <v>122</v>
      </c>
      <c r="L215" s="81"/>
      <c r="M215" s="81"/>
      <c r="N215" s="81"/>
      <c r="O215" s="81"/>
      <c r="P215" s="81"/>
      <c r="Q215" s="81"/>
    </row>
    <row r="216" spans="1:17" x14ac:dyDescent="0.25">
      <c r="A216" s="79"/>
      <c r="B216" s="87" t="s">
        <v>100</v>
      </c>
      <c r="C216" s="107" t="s">
        <v>566</v>
      </c>
      <c r="D216" s="107" t="s">
        <v>158</v>
      </c>
      <c r="E216" s="107" t="s">
        <v>159</v>
      </c>
      <c r="F216" s="107" t="s">
        <v>160</v>
      </c>
      <c r="G216" s="107" t="s">
        <v>161</v>
      </c>
      <c r="H216" s="90" t="s">
        <v>62</v>
      </c>
      <c r="I216" s="107" t="s">
        <v>63</v>
      </c>
    </row>
    <row r="217" spans="1:17" x14ac:dyDescent="0.25">
      <c r="A217" s="398"/>
      <c r="B217" s="87" t="s">
        <v>123</v>
      </c>
      <c r="C217" s="87">
        <v>4.7496306264262191</v>
      </c>
      <c r="D217" s="87">
        <v>0.82310529816703637</v>
      </c>
      <c r="E217" s="87">
        <v>0</v>
      </c>
      <c r="F217" s="87">
        <v>0</v>
      </c>
      <c r="G217" s="87">
        <v>0</v>
      </c>
      <c r="H217" s="87">
        <v>0</v>
      </c>
      <c r="I217" s="87">
        <v>0.82714121333229851</v>
      </c>
    </row>
    <row r="218" spans="1:17" x14ac:dyDescent="0.25">
      <c r="A218" s="398"/>
      <c r="B218" s="87" t="s">
        <v>112</v>
      </c>
      <c r="C218" s="87">
        <v>0</v>
      </c>
      <c r="D218" s="87">
        <v>0</v>
      </c>
      <c r="E218" s="87">
        <v>0</v>
      </c>
      <c r="F218" s="87">
        <v>12.360931231957412</v>
      </c>
      <c r="G218" s="87">
        <v>0.58980929791981895</v>
      </c>
      <c r="H218" s="87">
        <v>0</v>
      </c>
      <c r="I218" s="87">
        <v>3.5416878931837559</v>
      </c>
    </row>
    <row r="219" spans="1:17" x14ac:dyDescent="0.25">
      <c r="A219" s="398"/>
      <c r="B219" s="87" t="s">
        <v>124</v>
      </c>
      <c r="C219" s="87">
        <v>0</v>
      </c>
      <c r="D219" s="87">
        <v>0</v>
      </c>
      <c r="E219" s="87">
        <v>3.3315453269064155</v>
      </c>
      <c r="F219" s="87">
        <v>1.7046668206547388</v>
      </c>
      <c r="G219" s="87">
        <v>0</v>
      </c>
      <c r="H219" s="87">
        <v>0</v>
      </c>
      <c r="I219" s="87">
        <v>0.79706097007378995</v>
      </c>
    </row>
    <row r="220" spans="1:17" x14ac:dyDescent="0.25">
      <c r="A220" s="398"/>
      <c r="B220" s="87" t="s">
        <v>115</v>
      </c>
      <c r="C220" s="87">
        <v>0</v>
      </c>
      <c r="D220" s="87">
        <v>0</v>
      </c>
      <c r="E220" s="87">
        <v>0</v>
      </c>
      <c r="F220" s="87">
        <v>0</v>
      </c>
      <c r="G220" s="87">
        <v>0</v>
      </c>
      <c r="H220" s="87">
        <v>0</v>
      </c>
      <c r="I220" s="87">
        <v>0</v>
      </c>
    </row>
    <row r="221" spans="1:17" x14ac:dyDescent="0.25">
      <c r="A221" s="398"/>
      <c r="B221" s="87" t="s">
        <v>125</v>
      </c>
      <c r="C221" s="87">
        <v>0</v>
      </c>
      <c r="D221" s="87">
        <v>2.4945914240189664</v>
      </c>
      <c r="E221" s="87">
        <v>1.2173336533880439</v>
      </c>
      <c r="F221" s="87">
        <v>4.4956141669028424</v>
      </c>
      <c r="G221" s="87">
        <v>0</v>
      </c>
      <c r="H221" s="87">
        <v>0</v>
      </c>
      <c r="I221" s="87">
        <v>1.9665675149645752</v>
      </c>
    </row>
    <row r="222" spans="1:17" x14ac:dyDescent="0.25">
      <c r="A222" s="398"/>
      <c r="B222" s="87" t="s">
        <v>126</v>
      </c>
      <c r="C222" s="87">
        <v>5.011701990033262E-2</v>
      </c>
      <c r="D222" s="87">
        <v>2.8799848496971592</v>
      </c>
      <c r="E222" s="87">
        <v>0</v>
      </c>
      <c r="F222" s="87">
        <v>1.2709152079866746</v>
      </c>
      <c r="G222" s="87">
        <v>0</v>
      </c>
      <c r="H222" s="87">
        <v>0</v>
      </c>
      <c r="I222" s="87">
        <v>1.061691927464117</v>
      </c>
    </row>
    <row r="223" spans="1:17" x14ac:dyDescent="0.25">
      <c r="A223" s="398"/>
      <c r="B223" s="87" t="s">
        <v>127</v>
      </c>
      <c r="C223" s="87">
        <v>90.284050015627599</v>
      </c>
      <c r="D223" s="87">
        <v>93.802318428116834</v>
      </c>
      <c r="E223" s="87">
        <v>89.826863263821238</v>
      </c>
      <c r="F223" s="87">
        <v>80.167872572498339</v>
      </c>
      <c r="G223" s="87">
        <v>99.410190702080186</v>
      </c>
      <c r="H223" s="87">
        <v>0</v>
      </c>
      <c r="I223" s="87">
        <v>90.412491044388915</v>
      </c>
    </row>
    <row r="224" spans="1:17" x14ac:dyDescent="0.25">
      <c r="A224" s="398"/>
      <c r="B224" s="87" t="s">
        <v>128</v>
      </c>
      <c r="C224" s="87">
        <v>4.9162023380458475</v>
      </c>
      <c r="D224" s="87">
        <v>0</v>
      </c>
      <c r="E224" s="87">
        <v>5.624257755884309</v>
      </c>
      <c r="F224" s="87">
        <v>0</v>
      </c>
      <c r="G224" s="87">
        <v>0</v>
      </c>
      <c r="H224" s="87">
        <v>100</v>
      </c>
      <c r="I224" s="87">
        <v>1.3933594365925523</v>
      </c>
    </row>
    <row r="225" spans="1:17" x14ac:dyDescent="0.25">
      <c r="A225" s="398"/>
      <c r="B225" s="87" t="s">
        <v>120</v>
      </c>
      <c r="C225" s="87">
        <v>0</v>
      </c>
      <c r="D225" s="87">
        <v>0</v>
      </c>
      <c r="E225" s="87">
        <v>0</v>
      </c>
      <c r="F225" s="87">
        <v>0</v>
      </c>
      <c r="G225" s="87">
        <v>0</v>
      </c>
      <c r="H225" s="87">
        <v>0</v>
      </c>
      <c r="I225" s="87">
        <v>0</v>
      </c>
    </row>
    <row r="226" spans="1:17" x14ac:dyDescent="0.25">
      <c r="A226" s="79"/>
      <c r="B226" s="90" t="s">
        <v>50</v>
      </c>
      <c r="C226" s="87">
        <v>100</v>
      </c>
      <c r="D226" s="87">
        <v>100</v>
      </c>
      <c r="E226" s="87">
        <v>100.00000000000001</v>
      </c>
      <c r="F226" s="87">
        <v>100</v>
      </c>
      <c r="G226" s="87">
        <v>100</v>
      </c>
      <c r="H226" s="87">
        <v>100</v>
      </c>
      <c r="I226" s="87">
        <v>100</v>
      </c>
    </row>
    <row r="227" spans="1:17" x14ac:dyDescent="0.25">
      <c r="A227" s="79"/>
      <c r="B227" s="81" t="s">
        <v>121</v>
      </c>
    </row>
    <row r="228" spans="1:17" x14ac:dyDescent="0.25">
      <c r="A228" s="79"/>
    </row>
    <row r="229" spans="1:17" x14ac:dyDescent="0.25">
      <c r="A229" s="79" t="s">
        <v>279</v>
      </c>
      <c r="B229" s="79" t="s">
        <v>129</v>
      </c>
    </row>
    <row r="230" spans="1:17" x14ac:dyDescent="0.25">
      <c r="A230" s="79"/>
      <c r="B230" s="87" t="s">
        <v>100</v>
      </c>
      <c r="C230" s="107" t="s">
        <v>566</v>
      </c>
      <c r="D230" s="107" t="s">
        <v>158</v>
      </c>
      <c r="E230" s="107" t="s">
        <v>159</v>
      </c>
      <c r="F230" s="107" t="s">
        <v>160</v>
      </c>
      <c r="G230" s="107" t="s">
        <v>161</v>
      </c>
      <c r="H230" s="90" t="s">
        <v>62</v>
      </c>
      <c r="I230" s="107" t="s">
        <v>63</v>
      </c>
      <c r="L230" s="81"/>
      <c r="M230" s="81"/>
      <c r="N230" s="81"/>
      <c r="O230" s="81"/>
      <c r="P230" s="81"/>
      <c r="Q230" s="81"/>
    </row>
    <row r="231" spans="1:17" x14ac:dyDescent="0.25">
      <c r="B231" s="87" t="s">
        <v>24</v>
      </c>
      <c r="C231" s="87">
        <v>0</v>
      </c>
      <c r="D231" s="87">
        <v>7.8467655982845521</v>
      </c>
      <c r="E231" s="87">
        <v>0</v>
      </c>
      <c r="F231" s="87">
        <v>2.3348685229268735</v>
      </c>
      <c r="G231" s="87">
        <v>37.186112358834968</v>
      </c>
      <c r="H231" s="87">
        <v>0</v>
      </c>
      <c r="I231" s="87">
        <v>12.700281290479756</v>
      </c>
      <c r="J231" s="82" t="s">
        <v>539</v>
      </c>
      <c r="L231" s="81"/>
      <c r="M231" s="81"/>
      <c r="N231" s="81"/>
      <c r="O231" s="81"/>
      <c r="P231" s="81"/>
      <c r="Q231" s="81"/>
    </row>
    <row r="232" spans="1:17" x14ac:dyDescent="0.25">
      <c r="B232" s="87" t="s">
        <v>25</v>
      </c>
      <c r="C232" s="87">
        <v>1.0879584371822051</v>
      </c>
      <c r="D232" s="87">
        <v>0</v>
      </c>
      <c r="E232" s="87">
        <v>18.60122137097753</v>
      </c>
      <c r="F232" s="87">
        <v>0</v>
      </c>
      <c r="G232" s="87">
        <v>0</v>
      </c>
      <c r="H232" s="87">
        <v>0</v>
      </c>
      <c r="I232" s="87">
        <v>1.9669596826451035</v>
      </c>
      <c r="J232" s="82" t="s">
        <v>25</v>
      </c>
      <c r="L232" s="81"/>
      <c r="M232" s="81"/>
      <c r="N232" s="81"/>
      <c r="O232" s="81"/>
      <c r="P232" s="81"/>
      <c r="Q232" s="81"/>
    </row>
    <row r="233" spans="1:17" x14ac:dyDescent="0.25">
      <c r="B233" s="87" t="s">
        <v>130</v>
      </c>
      <c r="C233" s="87">
        <v>51.16648619727907</v>
      </c>
      <c r="D233" s="87">
        <v>51.710011866235725</v>
      </c>
      <c r="E233" s="87">
        <v>29.077804496367765</v>
      </c>
      <c r="F233" s="87">
        <v>57.977133344195522</v>
      </c>
      <c r="G233" s="87">
        <v>26.238376284155585</v>
      </c>
      <c r="H233" s="87">
        <v>0</v>
      </c>
      <c r="I233" s="87">
        <v>44.002954989595871</v>
      </c>
      <c r="J233" s="82" t="s">
        <v>540</v>
      </c>
      <c r="L233" s="81"/>
      <c r="M233" s="81"/>
      <c r="N233" s="81"/>
      <c r="O233" s="81"/>
      <c r="P233" s="81"/>
      <c r="Q233" s="81"/>
    </row>
    <row r="234" spans="1:17" x14ac:dyDescent="0.25">
      <c r="B234" s="87" t="s">
        <v>28</v>
      </c>
      <c r="C234" s="87">
        <v>9.8658007557146217</v>
      </c>
      <c r="D234" s="87">
        <v>4.1520961369229843</v>
      </c>
      <c r="E234" s="87">
        <v>2.8643427517017783</v>
      </c>
      <c r="F234" s="87">
        <v>1.8280870546512888</v>
      </c>
      <c r="G234" s="87">
        <v>12.814156687817352</v>
      </c>
      <c r="H234" s="87">
        <v>0</v>
      </c>
      <c r="I234" s="87">
        <v>6.5720615665451971</v>
      </c>
      <c r="J234" s="82" t="s">
        <v>541</v>
      </c>
      <c r="L234" s="81"/>
      <c r="M234" s="81"/>
      <c r="N234" s="81"/>
      <c r="O234" s="81"/>
      <c r="P234" s="81"/>
      <c r="Q234" s="81"/>
    </row>
    <row r="235" spans="1:17" x14ac:dyDescent="0.25">
      <c r="B235" s="87" t="s">
        <v>29</v>
      </c>
      <c r="C235" s="87">
        <v>21.325172550780387</v>
      </c>
      <c r="D235" s="87">
        <v>30.948644423298717</v>
      </c>
      <c r="E235" s="87">
        <v>42.711911015640773</v>
      </c>
      <c r="F235" s="87">
        <v>27.307740009579927</v>
      </c>
      <c r="G235" s="87">
        <v>19.436086885116868</v>
      </c>
      <c r="H235" s="87">
        <v>0</v>
      </c>
      <c r="I235" s="87">
        <v>26.811947665672449</v>
      </c>
      <c r="J235" s="82" t="s">
        <v>542</v>
      </c>
      <c r="L235" s="81"/>
      <c r="M235" s="81"/>
      <c r="N235" s="81"/>
      <c r="O235" s="81"/>
      <c r="P235" s="81"/>
      <c r="Q235" s="81"/>
    </row>
    <row r="236" spans="1:17" x14ac:dyDescent="0.25">
      <c r="B236" s="87" t="s">
        <v>30</v>
      </c>
      <c r="C236" s="87">
        <v>8.1602763805112506</v>
      </c>
      <c r="D236" s="87">
        <v>0</v>
      </c>
      <c r="E236" s="87">
        <v>1.6168255908395233</v>
      </c>
      <c r="F236" s="87">
        <v>0.86299041915161645</v>
      </c>
      <c r="G236" s="87">
        <v>1.9119777892137364</v>
      </c>
      <c r="H236" s="87">
        <v>0</v>
      </c>
      <c r="I236" s="87">
        <v>1.9628020437208804</v>
      </c>
      <c r="J236" s="82" t="s">
        <v>543</v>
      </c>
      <c r="L236" s="81"/>
      <c r="M236" s="81"/>
      <c r="N236" s="81"/>
      <c r="O236" s="81"/>
      <c r="P236" s="81"/>
      <c r="Q236" s="81"/>
    </row>
    <row r="237" spans="1:17" x14ac:dyDescent="0.25">
      <c r="B237" s="87" t="s">
        <v>31</v>
      </c>
      <c r="C237" s="87">
        <v>8.394305678532465</v>
      </c>
      <c r="D237" s="87">
        <v>4.5225707542743327</v>
      </c>
      <c r="E237" s="87">
        <v>5.1278947744726278</v>
      </c>
      <c r="F237" s="87">
        <v>9.6891806494947801</v>
      </c>
      <c r="G237" s="87">
        <v>0.7232662105420985</v>
      </c>
      <c r="H237" s="87">
        <v>0</v>
      </c>
      <c r="I237" s="87">
        <v>5.3138133603861206</v>
      </c>
      <c r="J237" s="82" t="s">
        <v>544</v>
      </c>
      <c r="L237" s="81"/>
      <c r="M237" s="81"/>
      <c r="N237" s="81"/>
      <c r="O237" s="81"/>
      <c r="P237" s="81"/>
      <c r="Q237" s="81"/>
    </row>
    <row r="238" spans="1:17" x14ac:dyDescent="0.25">
      <c r="B238" s="87" t="s">
        <v>32</v>
      </c>
      <c r="C238" s="87">
        <v>0</v>
      </c>
      <c r="D238" s="87">
        <v>0.81991122098368763</v>
      </c>
      <c r="E238" s="87">
        <v>0</v>
      </c>
      <c r="F238" s="87">
        <v>0</v>
      </c>
      <c r="G238" s="87">
        <v>1.6900237843193913</v>
      </c>
      <c r="H238" s="87">
        <v>0</v>
      </c>
      <c r="I238" s="87">
        <v>0.66917940095463202</v>
      </c>
      <c r="J238" s="82" t="s">
        <v>545</v>
      </c>
      <c r="L238" s="81"/>
      <c r="M238" s="81"/>
      <c r="N238" s="81"/>
      <c r="O238" s="81"/>
      <c r="P238" s="81"/>
      <c r="Q238" s="81"/>
    </row>
    <row r="239" spans="1:17" x14ac:dyDescent="0.25">
      <c r="A239" s="79"/>
      <c r="B239" s="90" t="s">
        <v>50</v>
      </c>
      <c r="C239" s="87">
        <v>99.999999999999986</v>
      </c>
      <c r="D239" s="87">
        <v>100</v>
      </c>
      <c r="E239" s="87">
        <v>99.999999999999986</v>
      </c>
      <c r="F239" s="87">
        <v>100</v>
      </c>
      <c r="G239" s="87">
        <v>100</v>
      </c>
      <c r="H239" s="87">
        <v>0</v>
      </c>
      <c r="I239" s="87">
        <v>100.00000000000001</v>
      </c>
      <c r="L239" s="81"/>
      <c r="M239" s="81"/>
      <c r="N239" s="81"/>
      <c r="O239" s="81"/>
      <c r="P239" s="81"/>
      <c r="Q239" s="81"/>
    </row>
    <row r="240" spans="1:17" x14ac:dyDescent="0.25">
      <c r="A240" s="79"/>
      <c r="B240" s="81" t="s">
        <v>121</v>
      </c>
      <c r="C240" s="81"/>
      <c r="D240" s="81"/>
      <c r="E240" s="81"/>
      <c r="F240" s="81"/>
      <c r="G240" s="81"/>
      <c r="H240" s="81"/>
      <c r="I240" s="81"/>
      <c r="L240" s="81"/>
      <c r="M240" s="81"/>
      <c r="N240" s="81"/>
      <c r="O240" s="81"/>
      <c r="P240" s="81"/>
      <c r="Q240" s="81"/>
    </row>
    <row r="241" spans="1:17" x14ac:dyDescent="0.25">
      <c r="A241" s="79"/>
      <c r="L241" s="81"/>
      <c r="M241" s="81"/>
      <c r="N241" s="81"/>
      <c r="O241" s="81"/>
      <c r="P241" s="81"/>
      <c r="Q241" s="81"/>
    </row>
    <row r="242" spans="1:17" x14ac:dyDescent="0.25">
      <c r="A242" s="79" t="s">
        <v>605</v>
      </c>
      <c r="B242" s="79" t="s">
        <v>131</v>
      </c>
      <c r="C242" s="79"/>
      <c r="D242" s="79"/>
      <c r="E242" s="79"/>
      <c r="F242" s="79"/>
      <c r="G242" s="79"/>
      <c r="H242" s="79"/>
      <c r="I242" s="79"/>
      <c r="J242" s="81"/>
      <c r="L242" s="81"/>
      <c r="M242" s="81"/>
      <c r="N242" s="81"/>
      <c r="O242" s="81"/>
      <c r="P242" s="81"/>
      <c r="Q242" s="81"/>
    </row>
    <row r="243" spans="1:17" x14ac:dyDescent="0.25">
      <c r="A243" s="79"/>
      <c r="B243" s="87"/>
      <c r="C243" s="107" t="s">
        <v>566</v>
      </c>
      <c r="D243" s="107" t="s">
        <v>158</v>
      </c>
      <c r="E243" s="107" t="s">
        <v>159</v>
      </c>
      <c r="F243" s="107" t="s">
        <v>160</v>
      </c>
      <c r="G243" s="107" t="s">
        <v>161</v>
      </c>
      <c r="H243" s="90" t="s">
        <v>62</v>
      </c>
      <c r="I243" s="107" t="s">
        <v>63</v>
      </c>
      <c r="J243" s="119"/>
      <c r="L243" s="81"/>
      <c r="M243" s="81"/>
      <c r="N243" s="81"/>
      <c r="O243" s="81"/>
      <c r="P243" s="81"/>
      <c r="Q243" s="81"/>
    </row>
    <row r="244" spans="1:17" x14ac:dyDescent="0.25">
      <c r="A244" s="79"/>
      <c r="B244" s="87" t="s">
        <v>132</v>
      </c>
      <c r="C244" s="87">
        <v>94.728660000000005</v>
      </c>
      <c r="D244" s="87">
        <v>200.44209699999999</v>
      </c>
      <c r="E244" s="87">
        <v>71.343563000000003</v>
      </c>
      <c r="F244" s="87">
        <v>233.75737329</v>
      </c>
      <c r="G244" s="87">
        <v>220.85600299999999</v>
      </c>
      <c r="H244" s="87">
        <v>2.6048040000000001</v>
      </c>
      <c r="I244" s="87">
        <v>823.73250028999996</v>
      </c>
      <c r="L244" s="81"/>
      <c r="M244" s="81"/>
      <c r="N244" s="81"/>
      <c r="O244" s="81"/>
      <c r="P244" s="81"/>
      <c r="Q244" s="81"/>
    </row>
    <row r="245" spans="1:17" x14ac:dyDescent="0.25">
      <c r="A245" s="79"/>
      <c r="B245" s="87" t="s">
        <v>133</v>
      </c>
      <c r="C245" s="87">
        <v>39.652064000000003</v>
      </c>
      <c r="D245" s="87">
        <v>97.059342999999998</v>
      </c>
      <c r="E245" s="87">
        <v>51.644033</v>
      </c>
      <c r="F245" s="87">
        <v>98.949411999999995</v>
      </c>
      <c r="G245" s="87">
        <v>65.328242369999998</v>
      </c>
      <c r="H245" s="87">
        <v>0</v>
      </c>
      <c r="I245" s="87">
        <v>352.63309436999998</v>
      </c>
      <c r="L245" s="81"/>
      <c r="M245" s="81"/>
      <c r="N245" s="81"/>
      <c r="O245" s="81"/>
      <c r="P245" s="81"/>
      <c r="Q245" s="81"/>
    </row>
    <row r="246" spans="1:17" x14ac:dyDescent="0.25">
      <c r="A246" s="79"/>
      <c r="B246" s="87" t="s">
        <v>134</v>
      </c>
      <c r="C246" s="87">
        <v>15.995604</v>
      </c>
      <c r="D246" s="87">
        <v>13.021563</v>
      </c>
      <c r="E246" s="87">
        <v>3.4633479999999999</v>
      </c>
      <c r="F246" s="87">
        <v>5.4906769999999998</v>
      </c>
      <c r="G246" s="87">
        <v>43.070723999999998</v>
      </c>
      <c r="H246" s="87">
        <v>0</v>
      </c>
      <c r="I246" s="87">
        <v>81.041915999999986</v>
      </c>
      <c r="L246" s="81"/>
      <c r="M246" s="81"/>
      <c r="N246" s="81"/>
      <c r="O246" s="81"/>
      <c r="P246" s="81"/>
      <c r="Q246" s="81"/>
    </row>
    <row r="247" spans="1:17" x14ac:dyDescent="0.25">
      <c r="A247" s="79"/>
      <c r="B247" s="87" t="s">
        <v>135</v>
      </c>
      <c r="C247" s="87">
        <v>15.503541999999999</v>
      </c>
      <c r="D247" s="87">
        <v>0</v>
      </c>
      <c r="E247" s="87">
        <v>1.954944</v>
      </c>
      <c r="F247" s="87">
        <v>2.5920000000000001</v>
      </c>
      <c r="G247" s="87">
        <v>6.426507</v>
      </c>
      <c r="H247" s="87">
        <v>0</v>
      </c>
      <c r="I247" s="87">
        <v>26.476993</v>
      </c>
    </row>
    <row r="248" spans="1:17" x14ac:dyDescent="0.25">
      <c r="A248" s="79"/>
      <c r="B248" s="87" t="s">
        <v>136</v>
      </c>
      <c r="C248" s="87">
        <v>13.609842</v>
      </c>
      <c r="D248" s="87">
        <v>14.183424</v>
      </c>
      <c r="E248" s="87">
        <v>6.2002649999999999</v>
      </c>
      <c r="F248" s="87">
        <v>29.101547</v>
      </c>
      <c r="G248" s="87">
        <v>2.4310299999999998</v>
      </c>
      <c r="H248" s="87">
        <v>0</v>
      </c>
      <c r="I248" s="87">
        <v>65.526107999999994</v>
      </c>
    </row>
    <row r="249" spans="1:17" x14ac:dyDescent="0.25">
      <c r="A249" s="79"/>
      <c r="B249" s="87" t="s">
        <v>137</v>
      </c>
      <c r="C249" s="87">
        <v>0.09</v>
      </c>
      <c r="D249" s="87">
        <v>9.6288040000000006</v>
      </c>
      <c r="E249" s="87">
        <v>0</v>
      </c>
      <c r="F249" s="87">
        <v>4.7615159199999999</v>
      </c>
      <c r="G249" s="87">
        <v>0</v>
      </c>
      <c r="H249" s="87">
        <v>0</v>
      </c>
      <c r="I249" s="87">
        <v>14.480319919999999</v>
      </c>
    </row>
    <row r="250" spans="1:17" x14ac:dyDescent="0.25">
      <c r="A250" s="79"/>
      <c r="B250" s="90" t="s">
        <v>50</v>
      </c>
      <c r="C250" s="87">
        <v>179.579712</v>
      </c>
      <c r="D250" s="87">
        <v>334.33523100000002</v>
      </c>
      <c r="E250" s="87">
        <v>134.60615300000001</v>
      </c>
      <c r="F250" s="87">
        <v>374.65252520999996</v>
      </c>
      <c r="G250" s="87">
        <v>338.11250637000001</v>
      </c>
      <c r="H250" s="87">
        <v>2.6048040000000001</v>
      </c>
      <c r="I250" s="87">
        <v>1363.8909315799999</v>
      </c>
      <c r="J250" s="99"/>
    </row>
    <row r="251" spans="1:17" x14ac:dyDescent="0.25">
      <c r="A251" s="79"/>
      <c r="B251" s="81" t="s">
        <v>138</v>
      </c>
      <c r="C251" s="81"/>
      <c r="D251" s="81"/>
      <c r="E251" s="81"/>
      <c r="F251" s="81"/>
      <c r="G251" s="81"/>
      <c r="H251" s="81"/>
      <c r="I251" s="81"/>
      <c r="J251" s="99"/>
    </row>
    <row r="252" spans="1:17" x14ac:dyDescent="0.25">
      <c r="A252" s="79"/>
      <c r="C252" s="81"/>
      <c r="D252" s="81"/>
      <c r="E252" s="81"/>
      <c r="F252" s="81"/>
      <c r="G252" s="81"/>
      <c r="I252" s="81"/>
      <c r="J252" s="99"/>
    </row>
    <row r="253" spans="1:17" x14ac:dyDescent="0.25">
      <c r="A253" s="79" t="s">
        <v>606</v>
      </c>
      <c r="B253" s="79" t="s">
        <v>139</v>
      </c>
      <c r="C253" s="79"/>
      <c r="D253" s="79"/>
      <c r="E253" s="79"/>
      <c r="F253" s="79"/>
      <c r="G253" s="79"/>
      <c r="H253" s="79"/>
      <c r="I253" s="79"/>
      <c r="J253" s="99"/>
    </row>
    <row r="254" spans="1:17" x14ac:dyDescent="0.25">
      <c r="A254" s="79" t="s">
        <v>100</v>
      </c>
      <c r="B254" s="87"/>
      <c r="C254" s="107" t="s">
        <v>566</v>
      </c>
      <c r="D254" s="107" t="s">
        <v>158</v>
      </c>
      <c r="E254" s="107" t="s">
        <v>159</v>
      </c>
      <c r="F254" s="107" t="s">
        <v>160</v>
      </c>
      <c r="G254" s="107" t="s">
        <v>161</v>
      </c>
      <c r="H254" s="90" t="s">
        <v>62</v>
      </c>
      <c r="I254" s="107" t="s">
        <v>63</v>
      </c>
      <c r="J254" s="120"/>
    </row>
    <row r="255" spans="1:17" x14ac:dyDescent="0.25">
      <c r="A255" s="79"/>
      <c r="B255" s="87" t="s">
        <v>132</v>
      </c>
      <c r="C255" s="87">
        <v>52.750201537242688</v>
      </c>
      <c r="D255" s="87">
        <v>59.952430499315213</v>
      </c>
      <c r="E255" s="87">
        <v>53.001710107560982</v>
      </c>
      <c r="F255" s="87">
        <v>62.393112967535579</v>
      </c>
      <c r="G255" s="87">
        <v>65.320270276638325</v>
      </c>
      <c r="H255" s="87">
        <v>100</v>
      </c>
      <c r="I255" s="87">
        <v>60.395775147192069</v>
      </c>
    </row>
    <row r="256" spans="1:17" x14ac:dyDescent="0.25">
      <c r="A256" s="79"/>
      <c r="B256" s="87" t="s">
        <v>133</v>
      </c>
      <c r="C256" s="87">
        <v>22.080480895302916</v>
      </c>
      <c r="D256" s="87">
        <v>29.030545991128285</v>
      </c>
      <c r="E256" s="87">
        <v>38.366769905384636</v>
      </c>
      <c r="F256" s="87">
        <v>26.410982268046091</v>
      </c>
      <c r="G256" s="87">
        <v>19.321451037516674</v>
      </c>
      <c r="H256" s="87">
        <v>0</v>
      </c>
      <c r="I256" s="87">
        <v>25.854933573133447</v>
      </c>
    </row>
    <row r="257" spans="1:12" x14ac:dyDescent="0.25">
      <c r="A257" s="79"/>
      <c r="B257" s="87" t="s">
        <v>134</v>
      </c>
      <c r="C257" s="87">
        <v>8.9072444887315552</v>
      </c>
      <c r="D257" s="87">
        <v>3.8947624397980358</v>
      </c>
      <c r="E257" s="87">
        <v>2.5729492469783306</v>
      </c>
      <c r="F257" s="87">
        <v>1.4655385004871833</v>
      </c>
      <c r="G257" s="87">
        <v>12.738577600222589</v>
      </c>
      <c r="H257" s="87">
        <v>0</v>
      </c>
      <c r="I257" s="87">
        <v>5.9419645752843993</v>
      </c>
    </row>
    <row r="258" spans="1:12" x14ac:dyDescent="0.25">
      <c r="A258" s="79"/>
      <c r="B258" s="87" t="s">
        <v>135</v>
      </c>
      <c r="C258" s="87">
        <v>8.6332369215515836</v>
      </c>
      <c r="D258" s="87">
        <v>0</v>
      </c>
      <c r="E258" s="87">
        <v>1.4523437126978882</v>
      </c>
      <c r="F258" s="87">
        <v>0.6918410595383373</v>
      </c>
      <c r="G258" s="87">
        <v>1.9007007664387923</v>
      </c>
      <c r="H258" s="87">
        <v>0</v>
      </c>
      <c r="I258" s="87">
        <v>1.9412837483513228</v>
      </c>
    </row>
    <row r="259" spans="1:12" x14ac:dyDescent="0.25">
      <c r="A259" s="79"/>
      <c r="B259" s="87" t="s">
        <v>136</v>
      </c>
      <c r="C259" s="87">
        <v>7.5787191372709186</v>
      </c>
      <c r="D259" s="87">
        <v>4.2422762200612949</v>
      </c>
      <c r="E259" s="87">
        <v>4.6062270273781607</v>
      </c>
      <c r="F259" s="87">
        <v>7.7676099964061427</v>
      </c>
      <c r="G259" s="87">
        <v>0.71900031918360885</v>
      </c>
      <c r="H259" s="87">
        <v>0</v>
      </c>
      <c r="I259" s="87">
        <v>4.8043510285746427</v>
      </c>
    </row>
    <row r="260" spans="1:12" x14ac:dyDescent="0.25">
      <c r="A260" s="79"/>
      <c r="B260" s="87" t="s">
        <v>137</v>
      </c>
      <c r="C260" s="87">
        <v>5.011701990033262E-2</v>
      </c>
      <c r="D260" s="87">
        <v>2.8799848496971592</v>
      </c>
      <c r="E260" s="87">
        <v>0</v>
      </c>
      <c r="F260" s="87">
        <v>1.2709152079866746</v>
      </c>
      <c r="G260" s="87">
        <v>0</v>
      </c>
      <c r="H260" s="87">
        <v>0</v>
      </c>
      <c r="I260" s="87">
        <v>1.0616919274641168</v>
      </c>
    </row>
    <row r="261" spans="1:12" x14ac:dyDescent="0.25">
      <c r="A261" s="79"/>
      <c r="B261" s="90" t="s">
        <v>50</v>
      </c>
      <c r="C261" s="87">
        <v>100</v>
      </c>
      <c r="D261" s="87">
        <v>100</v>
      </c>
      <c r="E261" s="87">
        <v>100</v>
      </c>
      <c r="F261" s="87">
        <v>100</v>
      </c>
      <c r="G261" s="87">
        <v>100</v>
      </c>
      <c r="H261" s="87">
        <v>100</v>
      </c>
      <c r="I261" s="87">
        <v>100</v>
      </c>
    </row>
    <row r="262" spans="1:12" x14ac:dyDescent="0.25">
      <c r="A262" s="79"/>
      <c r="B262" s="81" t="s">
        <v>140</v>
      </c>
      <c r="C262" s="81"/>
      <c r="D262" s="81"/>
      <c r="E262" s="81"/>
      <c r="F262" s="81"/>
      <c r="G262" s="81"/>
      <c r="H262" s="81"/>
      <c r="I262" s="81"/>
    </row>
    <row r="263" spans="1:12" x14ac:dyDescent="0.25">
      <c r="A263" s="79"/>
      <c r="D263" s="83"/>
      <c r="E263" s="83"/>
      <c r="F263" s="83"/>
      <c r="G263" s="83"/>
      <c r="H263" s="83"/>
      <c r="I263" s="83"/>
      <c r="J263" s="83"/>
    </row>
    <row r="264" spans="1:12" x14ac:dyDescent="0.25">
      <c r="A264" s="79" t="s">
        <v>607</v>
      </c>
      <c r="B264" s="79" t="s">
        <v>803</v>
      </c>
      <c r="C264" s="79"/>
      <c r="D264" s="83"/>
      <c r="E264" s="83"/>
      <c r="F264" s="83"/>
      <c r="G264" s="83"/>
      <c r="H264" s="83"/>
      <c r="I264" s="83"/>
      <c r="J264" s="83"/>
      <c r="K264" s="81"/>
    </row>
    <row r="265" spans="1:12" x14ac:dyDescent="0.25">
      <c r="A265" s="79"/>
      <c r="B265" s="87" t="s">
        <v>141</v>
      </c>
      <c r="C265" s="107"/>
      <c r="D265" s="107" t="s">
        <v>566</v>
      </c>
      <c r="E265" s="107" t="s">
        <v>158</v>
      </c>
      <c r="F265" s="107" t="s">
        <v>159</v>
      </c>
      <c r="G265" s="107" t="s">
        <v>160</v>
      </c>
      <c r="H265" s="107" t="s">
        <v>161</v>
      </c>
      <c r="I265" s="90" t="s">
        <v>62</v>
      </c>
      <c r="J265" s="107" t="s">
        <v>63</v>
      </c>
      <c r="K265" s="81"/>
    </row>
    <row r="266" spans="1:12" x14ac:dyDescent="0.25">
      <c r="A266" s="79"/>
      <c r="B266" s="87" t="s">
        <v>142</v>
      </c>
      <c r="C266" s="87" t="s">
        <v>4</v>
      </c>
      <c r="D266" s="87">
        <v>12</v>
      </c>
      <c r="E266" s="87">
        <v>61</v>
      </c>
      <c r="F266" s="87">
        <v>28</v>
      </c>
      <c r="G266" s="87">
        <v>30</v>
      </c>
      <c r="H266" s="87">
        <v>90</v>
      </c>
      <c r="I266" s="87">
        <v>2</v>
      </c>
      <c r="J266" s="87">
        <v>223</v>
      </c>
      <c r="K266" s="83"/>
      <c r="L266" s="83"/>
    </row>
    <row r="267" spans="1:12" x14ac:dyDescent="0.25">
      <c r="A267" s="79"/>
      <c r="B267" s="87"/>
      <c r="C267" s="87" t="s">
        <v>154</v>
      </c>
      <c r="D267" s="87">
        <v>2</v>
      </c>
      <c r="E267" s="87">
        <v>10</v>
      </c>
      <c r="F267" s="87">
        <v>4</v>
      </c>
      <c r="G267" s="87">
        <v>3</v>
      </c>
      <c r="H267" s="87">
        <v>12</v>
      </c>
      <c r="I267" s="87">
        <v>0</v>
      </c>
      <c r="J267" s="87">
        <v>31</v>
      </c>
      <c r="K267" s="83"/>
      <c r="L267" s="83"/>
    </row>
    <row r="268" spans="1:12" x14ac:dyDescent="0.25">
      <c r="A268" s="79"/>
      <c r="B268" s="87" t="s">
        <v>20</v>
      </c>
      <c r="C268" s="87" t="s">
        <v>4</v>
      </c>
      <c r="D268" s="87">
        <v>253</v>
      </c>
      <c r="E268" s="87">
        <v>373</v>
      </c>
      <c r="F268" s="87">
        <v>254</v>
      </c>
      <c r="G268" s="87">
        <v>427</v>
      </c>
      <c r="H268" s="87">
        <v>460</v>
      </c>
      <c r="I268" s="87">
        <v>13</v>
      </c>
      <c r="J268" s="87">
        <v>1780</v>
      </c>
      <c r="K268" s="83"/>
      <c r="L268" s="83"/>
    </row>
    <row r="269" spans="1:12" x14ac:dyDescent="0.25">
      <c r="A269" s="79"/>
      <c r="B269" s="87"/>
      <c r="C269" s="87" t="s">
        <v>154</v>
      </c>
      <c r="D269" s="87">
        <v>29</v>
      </c>
      <c r="E269" s="87">
        <v>42</v>
      </c>
      <c r="F269" s="87">
        <v>36</v>
      </c>
      <c r="G269" s="87">
        <v>76</v>
      </c>
      <c r="H269" s="87">
        <v>52</v>
      </c>
      <c r="I269" s="87">
        <v>0</v>
      </c>
      <c r="J269" s="87">
        <v>235</v>
      </c>
      <c r="K269" s="83"/>
      <c r="L269" s="83"/>
    </row>
    <row r="270" spans="1:12" x14ac:dyDescent="0.25">
      <c r="A270" s="79"/>
      <c r="B270" s="87" t="s">
        <v>21</v>
      </c>
      <c r="C270" s="87" t="s">
        <v>4</v>
      </c>
      <c r="D270" s="87">
        <v>210</v>
      </c>
      <c r="E270" s="87">
        <v>210</v>
      </c>
      <c r="F270" s="87">
        <v>131</v>
      </c>
      <c r="G270" s="87">
        <v>328</v>
      </c>
      <c r="H270" s="87">
        <v>221</v>
      </c>
      <c r="I270" s="87">
        <v>18</v>
      </c>
      <c r="J270" s="87">
        <v>1118</v>
      </c>
      <c r="K270" s="83"/>
      <c r="L270" s="83"/>
    </row>
    <row r="271" spans="1:12" x14ac:dyDescent="0.25">
      <c r="A271" s="79"/>
      <c r="B271" s="87"/>
      <c r="C271" s="87" t="s">
        <v>154</v>
      </c>
      <c r="D271" s="87">
        <v>29</v>
      </c>
      <c r="E271" s="87">
        <v>24</v>
      </c>
      <c r="F271" s="87">
        <v>10</v>
      </c>
      <c r="G271" s="87">
        <v>58</v>
      </c>
      <c r="H271" s="87">
        <v>17</v>
      </c>
      <c r="I271" s="87">
        <v>1</v>
      </c>
      <c r="J271" s="87">
        <v>139</v>
      </c>
      <c r="K271" s="83"/>
      <c r="L271" s="83"/>
    </row>
    <row r="272" spans="1:12" x14ac:dyDescent="0.25">
      <c r="A272" s="79"/>
      <c r="B272" s="87" t="s">
        <v>22</v>
      </c>
      <c r="C272" s="87" t="s">
        <v>4</v>
      </c>
      <c r="D272" s="87">
        <v>100</v>
      </c>
      <c r="E272" s="87">
        <v>100</v>
      </c>
      <c r="F272" s="87">
        <v>50</v>
      </c>
      <c r="G272" s="87">
        <v>257</v>
      </c>
      <c r="H272" s="87">
        <v>93</v>
      </c>
      <c r="I272" s="87">
        <v>3</v>
      </c>
      <c r="J272" s="87">
        <v>603</v>
      </c>
      <c r="K272" s="83"/>
      <c r="L272" s="83"/>
    </row>
    <row r="273" spans="1:12" x14ac:dyDescent="0.25">
      <c r="A273" s="79"/>
      <c r="B273" s="87"/>
      <c r="C273" s="87" t="s">
        <v>154</v>
      </c>
      <c r="D273" s="87">
        <v>12</v>
      </c>
      <c r="E273" s="87">
        <v>23</v>
      </c>
      <c r="F273" s="87">
        <v>4</v>
      </c>
      <c r="G273" s="87">
        <v>55</v>
      </c>
      <c r="H273" s="87">
        <v>6</v>
      </c>
      <c r="I273" s="87">
        <v>0</v>
      </c>
      <c r="J273" s="87">
        <v>100</v>
      </c>
      <c r="K273" s="83"/>
      <c r="L273" s="83"/>
    </row>
    <row r="274" spans="1:12" x14ac:dyDescent="0.25">
      <c r="A274" s="79"/>
      <c r="B274" s="87" t="s">
        <v>143</v>
      </c>
      <c r="C274" s="87" t="s">
        <v>4</v>
      </c>
      <c r="D274" s="87">
        <v>30</v>
      </c>
      <c r="E274" s="87">
        <v>39</v>
      </c>
      <c r="F274" s="87">
        <v>10</v>
      </c>
      <c r="G274" s="87">
        <v>74</v>
      </c>
      <c r="H274" s="87">
        <v>22</v>
      </c>
      <c r="I274" s="87">
        <v>2</v>
      </c>
      <c r="J274" s="87">
        <v>177</v>
      </c>
      <c r="K274" s="83"/>
      <c r="L274" s="83"/>
    </row>
    <row r="275" spans="1:12" x14ac:dyDescent="0.25">
      <c r="A275" s="79"/>
      <c r="B275" s="87"/>
      <c r="C275" s="87" t="s">
        <v>154</v>
      </c>
      <c r="D275" s="87">
        <v>4</v>
      </c>
      <c r="E275" s="87">
        <v>8</v>
      </c>
      <c r="F275" s="87">
        <v>1</v>
      </c>
      <c r="G275" s="87">
        <v>18</v>
      </c>
      <c r="H275" s="87">
        <v>6</v>
      </c>
      <c r="I275" s="87">
        <v>0</v>
      </c>
      <c r="J275" s="87">
        <v>37</v>
      </c>
      <c r="K275" s="83"/>
      <c r="L275" s="83"/>
    </row>
    <row r="276" spans="1:12" x14ac:dyDescent="0.25">
      <c r="A276" s="79"/>
      <c r="B276" s="90" t="s">
        <v>144</v>
      </c>
      <c r="C276" s="87"/>
      <c r="D276" s="87">
        <v>605</v>
      </c>
      <c r="E276" s="87">
        <v>783</v>
      </c>
      <c r="F276" s="87">
        <v>473</v>
      </c>
      <c r="G276" s="87">
        <v>1116</v>
      </c>
      <c r="H276" s="87">
        <v>886</v>
      </c>
      <c r="I276" s="87">
        <v>38</v>
      </c>
      <c r="J276" s="87">
        <v>3901</v>
      </c>
      <c r="K276" s="83"/>
      <c r="L276" s="83"/>
    </row>
    <row r="277" spans="1:12" x14ac:dyDescent="0.25">
      <c r="A277" s="79"/>
      <c r="B277" s="90" t="s">
        <v>804</v>
      </c>
      <c r="C277" s="87"/>
      <c r="D277" s="87">
        <v>76</v>
      </c>
      <c r="E277" s="87">
        <v>107</v>
      </c>
      <c r="F277" s="87">
        <v>55</v>
      </c>
      <c r="G277" s="87">
        <v>210</v>
      </c>
      <c r="H277" s="87">
        <v>93</v>
      </c>
      <c r="I277" s="87">
        <v>1</v>
      </c>
      <c r="J277" s="87">
        <v>542</v>
      </c>
      <c r="K277" s="83"/>
      <c r="L277" s="83"/>
    </row>
    <row r="278" spans="1:12" x14ac:dyDescent="0.25">
      <c r="A278" s="79"/>
      <c r="B278" s="121" t="s">
        <v>145</v>
      </c>
      <c r="C278" s="81"/>
      <c r="D278" s="83"/>
      <c r="E278" s="83"/>
      <c r="F278" s="83"/>
      <c r="G278" s="83"/>
      <c r="H278" s="83"/>
      <c r="I278" s="83"/>
      <c r="J278" s="83"/>
      <c r="K278" s="83"/>
      <c r="L278" s="83"/>
    </row>
    <row r="279" spans="1:12" x14ac:dyDescent="0.25">
      <c r="A279" s="79"/>
      <c r="D279" s="83"/>
      <c r="E279" s="83"/>
      <c r="F279" s="83"/>
      <c r="G279" s="83"/>
      <c r="H279" s="83"/>
      <c r="I279" s="83"/>
      <c r="J279" s="83"/>
      <c r="K279" s="83"/>
      <c r="L279" s="83"/>
    </row>
    <row r="280" spans="1:12" x14ac:dyDescent="0.25">
      <c r="A280" s="79" t="s">
        <v>608</v>
      </c>
      <c r="B280" s="79" t="s">
        <v>146</v>
      </c>
      <c r="C280" s="79"/>
      <c r="D280" s="83"/>
      <c r="E280" s="83"/>
      <c r="F280" s="83"/>
      <c r="G280" s="83"/>
      <c r="H280" s="83"/>
      <c r="I280" s="83"/>
      <c r="J280" s="83"/>
      <c r="K280" s="83"/>
      <c r="L280" s="83"/>
    </row>
    <row r="281" spans="1:12" x14ac:dyDescent="0.25">
      <c r="A281" s="79"/>
      <c r="B281" s="87" t="s">
        <v>141</v>
      </c>
      <c r="C281" s="107"/>
      <c r="D281" s="107" t="s">
        <v>566</v>
      </c>
      <c r="E281" s="107" t="s">
        <v>158</v>
      </c>
      <c r="F281" s="107" t="s">
        <v>159</v>
      </c>
      <c r="G281" s="107" t="s">
        <v>160</v>
      </c>
      <c r="H281" s="107" t="s">
        <v>161</v>
      </c>
      <c r="I281" s="90" t="s">
        <v>62</v>
      </c>
      <c r="J281" s="107" t="s">
        <v>63</v>
      </c>
      <c r="K281" s="83"/>
      <c r="L281" s="83"/>
    </row>
    <row r="282" spans="1:12" x14ac:dyDescent="0.25">
      <c r="A282" s="79"/>
      <c r="B282" s="87" t="s">
        <v>142</v>
      </c>
      <c r="C282" s="87" t="s">
        <v>6</v>
      </c>
      <c r="D282" s="87">
        <v>22.984038999999999</v>
      </c>
      <c r="E282" s="87">
        <v>104.63149678000001</v>
      </c>
      <c r="F282" s="87">
        <v>52.424219999999998</v>
      </c>
      <c r="G282" s="87">
        <v>65.070544999999996</v>
      </c>
      <c r="H282" s="87">
        <v>220.64908399999999</v>
      </c>
      <c r="I282" s="87">
        <v>3.4491499999999999</v>
      </c>
      <c r="J282" s="87">
        <v>469.20853477999998</v>
      </c>
      <c r="K282" s="83"/>
      <c r="L282" s="83"/>
    </row>
    <row r="283" spans="1:12" x14ac:dyDescent="0.25">
      <c r="A283" s="79"/>
      <c r="B283" s="87"/>
      <c r="C283" s="87" t="s">
        <v>7</v>
      </c>
      <c r="D283" s="87">
        <v>4.0099090000000004</v>
      </c>
      <c r="E283" s="87">
        <v>10.882469</v>
      </c>
      <c r="F283" s="87">
        <v>6.4907300000000001</v>
      </c>
      <c r="G283" s="87">
        <v>6.7698900000000002</v>
      </c>
      <c r="H283" s="87">
        <v>22.841416370000001</v>
      </c>
      <c r="I283" s="87">
        <v>0</v>
      </c>
      <c r="J283" s="87">
        <v>50.994414370000001</v>
      </c>
      <c r="K283" s="83"/>
      <c r="L283" s="83"/>
    </row>
    <row r="284" spans="1:12" x14ac:dyDescent="0.25">
      <c r="A284" s="79"/>
      <c r="B284" s="87" t="s">
        <v>20</v>
      </c>
      <c r="C284" s="87" t="s">
        <v>6</v>
      </c>
      <c r="D284" s="87">
        <v>661.60609999999997</v>
      </c>
      <c r="E284" s="87">
        <v>1174.9341602200002</v>
      </c>
      <c r="F284" s="87">
        <v>691.55388100000005</v>
      </c>
      <c r="G284" s="87">
        <v>1161.42317985</v>
      </c>
      <c r="H284" s="87">
        <v>1530.2981830599999</v>
      </c>
      <c r="I284" s="87">
        <v>53.358547999999999</v>
      </c>
      <c r="J284" s="87">
        <v>5273.1740521299998</v>
      </c>
      <c r="K284" s="83"/>
      <c r="L284" s="83"/>
    </row>
    <row r="285" spans="1:12" x14ac:dyDescent="0.25">
      <c r="A285" s="79"/>
      <c r="B285" s="87"/>
      <c r="C285" s="87" t="s">
        <v>7</v>
      </c>
      <c r="D285" s="87">
        <v>54.677782000000001</v>
      </c>
      <c r="E285" s="87">
        <v>105.97605299999999</v>
      </c>
      <c r="F285" s="87">
        <v>81.026330000000002</v>
      </c>
      <c r="G285" s="87">
        <v>151.32569092</v>
      </c>
      <c r="H285" s="87">
        <v>141.02651800000001</v>
      </c>
      <c r="I285" s="87">
        <v>0</v>
      </c>
      <c r="J285" s="87">
        <v>534.03237392000005</v>
      </c>
      <c r="K285" s="83"/>
      <c r="L285" s="83"/>
    </row>
    <row r="286" spans="1:12" x14ac:dyDescent="0.25">
      <c r="A286" s="79"/>
      <c r="B286" s="87" t="s">
        <v>21</v>
      </c>
      <c r="C286" s="87" t="s">
        <v>6</v>
      </c>
      <c r="D286" s="87">
        <v>849.989103</v>
      </c>
      <c r="E286" s="87">
        <v>918.86379499999998</v>
      </c>
      <c r="F286" s="87">
        <v>538.87984502999996</v>
      </c>
      <c r="G286" s="87">
        <v>976.40577035000001</v>
      </c>
      <c r="H286" s="87">
        <v>1179.076859</v>
      </c>
      <c r="I286" s="87">
        <v>91.225166999999999</v>
      </c>
      <c r="J286" s="87">
        <v>4554.4405393799998</v>
      </c>
      <c r="K286" s="83"/>
      <c r="L286" s="83"/>
    </row>
    <row r="287" spans="1:12" x14ac:dyDescent="0.25">
      <c r="A287" s="79"/>
      <c r="B287" s="87"/>
      <c r="C287" s="87" t="s">
        <v>7</v>
      </c>
      <c r="D287" s="87">
        <v>66.149925999999994</v>
      </c>
      <c r="E287" s="87">
        <v>110.498287</v>
      </c>
      <c r="F287" s="87">
        <v>33.986451000000002</v>
      </c>
      <c r="G287" s="87">
        <v>107.61458529000001</v>
      </c>
      <c r="H287" s="87">
        <v>109.02449799999999</v>
      </c>
      <c r="I287" s="87">
        <v>2.6048040000000001</v>
      </c>
      <c r="J287" s="87">
        <v>429.87855128999996</v>
      </c>
      <c r="K287" s="83"/>
      <c r="L287" s="83"/>
    </row>
    <row r="288" spans="1:12" x14ac:dyDescent="0.25">
      <c r="A288" s="79"/>
      <c r="B288" s="87" t="s">
        <v>22</v>
      </c>
      <c r="C288" s="87" t="s">
        <v>6</v>
      </c>
      <c r="D288" s="87">
        <v>416.97299600000002</v>
      </c>
      <c r="E288" s="87">
        <v>385.00216999999998</v>
      </c>
      <c r="F288" s="87">
        <v>214.13216555000002</v>
      </c>
      <c r="G288" s="87">
        <v>559.28164249999998</v>
      </c>
      <c r="H288" s="87">
        <v>568.508061</v>
      </c>
      <c r="I288" s="87">
        <v>15.797822</v>
      </c>
      <c r="J288" s="87">
        <v>2159.6948570499999</v>
      </c>
      <c r="K288" s="83"/>
      <c r="L288" s="83"/>
    </row>
    <row r="289" spans="1:18" x14ac:dyDescent="0.25">
      <c r="A289" s="79"/>
      <c r="B289" s="87"/>
      <c r="C289" s="87" t="s">
        <v>7</v>
      </c>
      <c r="D289" s="87">
        <v>41.955018000000003</v>
      </c>
      <c r="E289" s="87">
        <v>87.058384000000004</v>
      </c>
      <c r="F289" s="87">
        <v>8.3666850000000004</v>
      </c>
      <c r="G289" s="87">
        <v>83.084822000000003</v>
      </c>
      <c r="H289" s="87">
        <v>27.954264999999999</v>
      </c>
      <c r="I289" s="87">
        <v>0</v>
      </c>
      <c r="J289" s="87">
        <v>248.419174</v>
      </c>
      <c r="K289" s="83"/>
      <c r="L289" s="83"/>
    </row>
    <row r="290" spans="1:18" x14ac:dyDescent="0.25">
      <c r="A290" s="79"/>
      <c r="B290" s="87" t="s">
        <v>143</v>
      </c>
      <c r="C290" s="87" t="s">
        <v>6</v>
      </c>
      <c r="D290" s="87">
        <v>95.711814000000004</v>
      </c>
      <c r="E290" s="87">
        <v>126.626592</v>
      </c>
      <c r="F290" s="87">
        <v>50.495106</v>
      </c>
      <c r="G290" s="87">
        <v>132.352341</v>
      </c>
      <c r="H290" s="87">
        <v>117.50223</v>
      </c>
      <c r="I290" s="87">
        <v>10.891723000000001</v>
      </c>
      <c r="J290" s="87">
        <v>533.57980599999996</v>
      </c>
      <c r="K290" s="83"/>
      <c r="L290" s="83"/>
    </row>
    <row r="291" spans="1:18" x14ac:dyDescent="0.25">
      <c r="A291" s="79"/>
      <c r="B291" s="87"/>
      <c r="C291" s="87" t="s">
        <v>7</v>
      </c>
      <c r="D291" s="87">
        <v>12.787077</v>
      </c>
      <c r="E291" s="87">
        <v>19.920038000000002</v>
      </c>
      <c r="F291" s="87">
        <v>4.735957</v>
      </c>
      <c r="G291" s="87">
        <v>25.857537000000001</v>
      </c>
      <c r="H291" s="87">
        <v>37.265808999999997</v>
      </c>
      <c r="I291" s="87">
        <v>0</v>
      </c>
      <c r="J291" s="87">
        <v>100.566418</v>
      </c>
      <c r="K291" s="83"/>
      <c r="L291" s="83"/>
    </row>
    <row r="292" spans="1:18" x14ac:dyDescent="0.25">
      <c r="A292" s="79"/>
      <c r="B292" s="90" t="s">
        <v>147</v>
      </c>
      <c r="C292" s="87"/>
      <c r="D292" s="87">
        <v>2047.264052</v>
      </c>
      <c r="E292" s="87">
        <v>2710.0582140000001</v>
      </c>
      <c r="F292" s="87">
        <v>1547.4852175800002</v>
      </c>
      <c r="G292" s="87">
        <v>2894.5334787000002</v>
      </c>
      <c r="H292" s="87">
        <v>3616.0344170599997</v>
      </c>
      <c r="I292" s="87">
        <v>174.72241000000002</v>
      </c>
      <c r="J292" s="87">
        <v>12990.09778934</v>
      </c>
      <c r="K292" s="83"/>
      <c r="L292" s="83"/>
    </row>
    <row r="293" spans="1:18" x14ac:dyDescent="0.25">
      <c r="A293" s="79"/>
      <c r="B293" s="90" t="s">
        <v>148</v>
      </c>
      <c r="C293" s="87"/>
      <c r="D293" s="87">
        <v>179.579712</v>
      </c>
      <c r="E293" s="87">
        <v>334.33523099999996</v>
      </c>
      <c r="F293" s="87">
        <v>134.60615300000001</v>
      </c>
      <c r="G293" s="87">
        <v>374.65252521000002</v>
      </c>
      <c r="H293" s="87">
        <v>338.11250637000001</v>
      </c>
      <c r="I293" s="87">
        <v>2.6048040000000001</v>
      </c>
      <c r="J293" s="87">
        <v>1363.8909315800001</v>
      </c>
      <c r="K293" s="83"/>
      <c r="L293" s="83"/>
    </row>
    <row r="294" spans="1:18" x14ac:dyDescent="0.25">
      <c r="A294" s="79"/>
      <c r="B294" s="121" t="s">
        <v>145</v>
      </c>
      <c r="C294" s="81"/>
      <c r="D294" s="83"/>
      <c r="E294" s="83"/>
      <c r="F294" s="83"/>
      <c r="G294" s="83"/>
      <c r="H294" s="83"/>
      <c r="I294" s="83"/>
      <c r="J294" s="83"/>
      <c r="K294" s="122"/>
      <c r="M294" s="123"/>
    </row>
    <row r="295" spans="1:18" x14ac:dyDescent="0.25">
      <c r="A295" s="79"/>
      <c r="D295" s="83"/>
      <c r="E295" s="83"/>
      <c r="F295" s="83"/>
      <c r="G295" s="83"/>
      <c r="H295" s="83"/>
      <c r="I295" s="83"/>
      <c r="J295" s="83"/>
      <c r="K295" s="122"/>
    </row>
    <row r="296" spans="1:18" x14ac:dyDescent="0.25">
      <c r="A296" s="79" t="s">
        <v>609</v>
      </c>
      <c r="B296" s="79" t="s">
        <v>149</v>
      </c>
      <c r="C296" s="79"/>
      <c r="D296" s="83"/>
      <c r="E296" s="83"/>
      <c r="F296" s="83"/>
      <c r="G296" s="83"/>
      <c r="H296" s="83"/>
      <c r="I296" s="83"/>
      <c r="J296" s="83"/>
      <c r="K296" s="122"/>
    </row>
    <row r="297" spans="1:18" x14ac:dyDescent="0.25">
      <c r="A297" s="79"/>
      <c r="B297" s="87" t="s">
        <v>141</v>
      </c>
      <c r="C297" s="107"/>
      <c r="D297" s="107" t="s">
        <v>566</v>
      </c>
      <c r="E297" s="107" t="s">
        <v>158</v>
      </c>
      <c r="F297" s="107" t="s">
        <v>159</v>
      </c>
      <c r="G297" s="107" t="s">
        <v>160</v>
      </c>
      <c r="H297" s="107" t="s">
        <v>161</v>
      </c>
      <c r="I297" s="90" t="s">
        <v>62</v>
      </c>
      <c r="J297" s="107" t="s">
        <v>63</v>
      </c>
      <c r="K297" s="122"/>
    </row>
    <row r="298" spans="1:18" x14ac:dyDescent="0.25">
      <c r="A298" s="79"/>
      <c r="B298" s="87" t="s">
        <v>142</v>
      </c>
      <c r="C298" s="87" t="s">
        <v>798</v>
      </c>
      <c r="D298" s="87">
        <v>16.666666666666664</v>
      </c>
      <c r="E298" s="87">
        <v>16.393442622950818</v>
      </c>
      <c r="F298" s="87">
        <v>14.285714285714285</v>
      </c>
      <c r="G298" s="87">
        <v>10</v>
      </c>
      <c r="H298" s="87">
        <v>13.333333333333334</v>
      </c>
      <c r="I298" s="87">
        <v>0</v>
      </c>
      <c r="J298" s="87">
        <v>13.901345291479823</v>
      </c>
      <c r="K298" s="122"/>
      <c r="L298" s="124"/>
      <c r="M298" s="124"/>
      <c r="N298" s="124"/>
      <c r="O298" s="124"/>
      <c r="P298" s="124"/>
      <c r="Q298" s="124"/>
      <c r="R298" s="122"/>
    </row>
    <row r="299" spans="1:18" x14ac:dyDescent="0.25">
      <c r="A299" s="79"/>
      <c r="B299" s="87"/>
      <c r="C299" s="87" t="s">
        <v>799</v>
      </c>
      <c r="D299" s="87">
        <v>17.446494064859532</v>
      </c>
      <c r="E299" s="87">
        <v>10.400758218036074</v>
      </c>
      <c r="F299" s="87">
        <v>12.381166567666625</v>
      </c>
      <c r="G299" s="87">
        <v>10.403923925948371</v>
      </c>
      <c r="H299" s="87">
        <v>10.351919870195339</v>
      </c>
      <c r="I299" s="87">
        <v>0</v>
      </c>
      <c r="J299" s="87">
        <v>10.868177066282477</v>
      </c>
      <c r="K299" s="122"/>
      <c r="L299" s="124"/>
      <c r="M299" s="124"/>
      <c r="N299" s="124"/>
      <c r="O299" s="124"/>
      <c r="P299" s="124"/>
      <c r="Q299" s="124"/>
      <c r="R299" s="122"/>
    </row>
    <row r="300" spans="1:18" x14ac:dyDescent="0.25">
      <c r="A300" s="79"/>
      <c r="B300" s="87" t="s">
        <v>20</v>
      </c>
      <c r="C300" s="87" t="s">
        <v>798</v>
      </c>
      <c r="D300" s="87">
        <v>11.462450592885375</v>
      </c>
      <c r="E300" s="87">
        <v>11.260053619302949</v>
      </c>
      <c r="F300" s="87">
        <v>14.173228346456693</v>
      </c>
      <c r="G300" s="87">
        <v>17.798594847775178</v>
      </c>
      <c r="H300" s="87">
        <v>11.304347826086957</v>
      </c>
      <c r="I300" s="87">
        <v>0</v>
      </c>
      <c r="J300" s="87">
        <v>13.202247191011235</v>
      </c>
      <c r="K300" s="122"/>
      <c r="L300" s="124"/>
      <c r="M300" s="124"/>
      <c r="N300" s="124"/>
      <c r="O300" s="124"/>
      <c r="P300" s="124"/>
      <c r="Q300" s="124"/>
      <c r="R300" s="122"/>
    </row>
    <row r="301" spans="1:18" x14ac:dyDescent="0.25">
      <c r="A301" s="79"/>
      <c r="B301" s="87"/>
      <c r="C301" s="87" t="s">
        <v>799</v>
      </c>
      <c r="D301" s="87">
        <v>8.2644011293124411</v>
      </c>
      <c r="E301" s="87">
        <v>9.0197439642197939</v>
      </c>
      <c r="F301" s="87">
        <v>11.716560665213011</v>
      </c>
      <c r="G301" s="87">
        <v>13.029332765645679</v>
      </c>
      <c r="H301" s="87">
        <v>9.21562343608106</v>
      </c>
      <c r="I301" s="87">
        <v>0</v>
      </c>
      <c r="J301" s="87">
        <v>10.127342064582292</v>
      </c>
      <c r="K301" s="124"/>
      <c r="L301" s="124"/>
      <c r="M301" s="124"/>
      <c r="N301" s="124"/>
      <c r="O301" s="124"/>
      <c r="P301" s="124"/>
      <c r="Q301" s="124"/>
      <c r="R301" s="122"/>
    </row>
    <row r="302" spans="1:18" x14ac:dyDescent="0.25">
      <c r="A302" s="79"/>
      <c r="B302" s="87" t="s">
        <v>21</v>
      </c>
      <c r="C302" s="87" t="s">
        <v>798</v>
      </c>
      <c r="D302" s="87">
        <v>13.80952380952381</v>
      </c>
      <c r="E302" s="87">
        <v>11.428571428571429</v>
      </c>
      <c r="F302" s="87">
        <v>7.6335877862595423</v>
      </c>
      <c r="G302" s="87">
        <v>17.682926829268293</v>
      </c>
      <c r="H302" s="87">
        <v>7.6923076923076925</v>
      </c>
      <c r="I302" s="87">
        <v>5.5555555555555554</v>
      </c>
      <c r="J302" s="87">
        <v>12.432915921288014</v>
      </c>
      <c r="K302" s="124"/>
      <c r="L302" s="124"/>
      <c r="M302" s="124"/>
      <c r="N302" s="124"/>
      <c r="O302" s="124"/>
      <c r="P302" s="124"/>
      <c r="Q302" s="124"/>
      <c r="R302" s="122"/>
    </row>
    <row r="303" spans="1:18" x14ac:dyDescent="0.25">
      <c r="A303" s="79"/>
      <c r="B303" s="87"/>
      <c r="C303" s="87" t="s">
        <v>799</v>
      </c>
      <c r="D303" s="87">
        <v>7.7824440062262772</v>
      </c>
      <c r="E303" s="87">
        <v>12.02553497061009</v>
      </c>
      <c r="F303" s="87">
        <v>6.306869947624028</v>
      </c>
      <c r="G303" s="87">
        <v>11.021502387416735</v>
      </c>
      <c r="H303" s="87">
        <v>9.246598062527152</v>
      </c>
      <c r="I303" s="87">
        <v>2.8553567898647971</v>
      </c>
      <c r="J303" s="87">
        <v>9.4386686481698963</v>
      </c>
      <c r="K303" s="124"/>
      <c r="L303" s="124"/>
      <c r="M303" s="124"/>
      <c r="N303" s="124"/>
      <c r="O303" s="124"/>
      <c r="P303" s="124"/>
      <c r="Q303" s="124"/>
      <c r="R303" s="122"/>
    </row>
    <row r="304" spans="1:18" x14ac:dyDescent="0.25">
      <c r="A304" s="79"/>
      <c r="B304" s="87" t="s">
        <v>22</v>
      </c>
      <c r="C304" s="87" t="s">
        <v>798</v>
      </c>
      <c r="D304" s="87">
        <v>12</v>
      </c>
      <c r="E304" s="87">
        <v>23</v>
      </c>
      <c r="F304" s="87">
        <v>8</v>
      </c>
      <c r="G304" s="87">
        <v>21.40077821011673</v>
      </c>
      <c r="H304" s="87">
        <v>6.4516129032258061</v>
      </c>
      <c r="I304" s="87">
        <v>0</v>
      </c>
      <c r="J304" s="87">
        <v>16.58374792703151</v>
      </c>
      <c r="K304" s="124"/>
      <c r="L304" s="124"/>
      <c r="M304" s="124"/>
      <c r="N304" s="124"/>
      <c r="O304" s="124"/>
      <c r="P304" s="124"/>
      <c r="Q304" s="124"/>
      <c r="R304" s="122"/>
    </row>
    <row r="305" spans="1:18" x14ac:dyDescent="0.25">
      <c r="A305" s="79"/>
      <c r="B305" s="87"/>
      <c r="C305" s="87" t="s">
        <v>799</v>
      </c>
      <c r="D305" s="87">
        <v>10.061806976104515</v>
      </c>
      <c r="E305" s="87">
        <v>22.612439820793739</v>
      </c>
      <c r="F305" s="87">
        <v>3.9072527840504994</v>
      </c>
      <c r="G305" s="87">
        <v>14.855631883179504</v>
      </c>
      <c r="H305" s="87">
        <v>4.917127287663912</v>
      </c>
      <c r="I305" s="87">
        <v>0</v>
      </c>
      <c r="J305" s="87">
        <v>11.502512643815068</v>
      </c>
      <c r="K305" s="124"/>
      <c r="L305" s="124"/>
      <c r="M305" s="124"/>
      <c r="N305" s="124"/>
      <c r="O305" s="124"/>
      <c r="P305" s="124"/>
      <c r="Q305" s="124"/>
      <c r="R305" s="122"/>
    </row>
    <row r="306" spans="1:18" x14ac:dyDescent="0.25">
      <c r="A306" s="79"/>
      <c r="B306" s="87" t="s">
        <v>143</v>
      </c>
      <c r="C306" s="87" t="s">
        <v>798</v>
      </c>
      <c r="D306" s="87">
        <v>13.333333333333334</v>
      </c>
      <c r="E306" s="87">
        <v>20.512820512820511</v>
      </c>
      <c r="F306" s="87">
        <v>10</v>
      </c>
      <c r="G306" s="87">
        <v>24.324324324324326</v>
      </c>
      <c r="H306" s="87">
        <v>27.27272727272727</v>
      </c>
      <c r="I306" s="87">
        <v>0</v>
      </c>
      <c r="J306" s="87">
        <v>20.903954802259886</v>
      </c>
      <c r="K306" s="124"/>
      <c r="L306" s="124"/>
      <c r="M306" s="124"/>
      <c r="N306" s="124"/>
      <c r="O306" s="124"/>
      <c r="P306" s="124"/>
      <c r="Q306" s="124"/>
      <c r="R306" s="122"/>
    </row>
    <row r="307" spans="1:18" x14ac:dyDescent="0.25">
      <c r="A307" s="79"/>
      <c r="B307" s="87"/>
      <c r="C307" s="87" t="s">
        <v>799</v>
      </c>
      <c r="D307" s="87">
        <v>13.359977693035887</v>
      </c>
      <c r="E307" s="87">
        <v>15.731322848837312</v>
      </c>
      <c r="F307" s="87">
        <v>9.379041604546785</v>
      </c>
      <c r="G307" s="87">
        <v>19.536894326636808</v>
      </c>
      <c r="H307" s="87">
        <v>31.714980217822248</v>
      </c>
      <c r="I307" s="87">
        <v>0</v>
      </c>
      <c r="J307" s="87">
        <v>18.84749326514055</v>
      </c>
      <c r="K307" s="124"/>
      <c r="L307" s="124"/>
      <c r="M307" s="124"/>
      <c r="N307" s="124"/>
      <c r="O307" s="124"/>
      <c r="P307" s="124"/>
      <c r="Q307" s="124"/>
      <c r="R307" s="122"/>
    </row>
    <row r="308" spans="1:18" x14ac:dyDescent="0.25">
      <c r="A308" s="79"/>
      <c r="B308" s="90" t="s">
        <v>798</v>
      </c>
      <c r="C308" s="87"/>
      <c r="D308" s="87">
        <v>12.561983471074381</v>
      </c>
      <c r="E308" s="87">
        <v>13.665389527458494</v>
      </c>
      <c r="F308" s="87">
        <v>11.627906976744185</v>
      </c>
      <c r="G308" s="87">
        <v>18.817204301075268</v>
      </c>
      <c r="H308" s="87">
        <v>10.496613995485328</v>
      </c>
      <c r="I308" s="87">
        <v>2.6315789473684208</v>
      </c>
      <c r="J308" s="87">
        <v>13.893873365803641</v>
      </c>
      <c r="K308" s="124"/>
      <c r="L308" s="124"/>
      <c r="M308" s="124"/>
      <c r="N308" s="124"/>
      <c r="O308" s="124"/>
      <c r="P308" s="124"/>
      <c r="Q308" s="124"/>
      <c r="R308" s="122"/>
    </row>
    <row r="309" spans="1:18" x14ac:dyDescent="0.25">
      <c r="A309" s="79"/>
      <c r="B309" s="90" t="s">
        <v>65</v>
      </c>
      <c r="C309" s="87"/>
      <c r="D309" s="87">
        <v>8.771692729355852</v>
      </c>
      <c r="E309" s="87">
        <v>12.33682838519276</v>
      </c>
      <c r="F309" s="87">
        <v>8.6983805383615103</v>
      </c>
      <c r="G309" s="87">
        <v>12.943451093827557</v>
      </c>
      <c r="H309" s="87">
        <v>9.3503674847459237</v>
      </c>
      <c r="I309" s="87">
        <v>1.4908242165386796</v>
      </c>
      <c r="J309" s="87">
        <v>10.499466237269155</v>
      </c>
      <c r="K309" s="124"/>
      <c r="L309" s="124"/>
      <c r="M309" s="124"/>
      <c r="N309" s="124"/>
      <c r="O309" s="124"/>
      <c r="P309" s="124"/>
      <c r="Q309" s="124"/>
      <c r="R309" s="122"/>
    </row>
    <row r="310" spans="1:18" x14ac:dyDescent="0.25">
      <c r="A310" s="79"/>
      <c r="B310" s="121" t="s">
        <v>145</v>
      </c>
      <c r="C310" s="83"/>
      <c r="D310" s="83"/>
      <c r="G310" s="83"/>
      <c r="H310" s="83"/>
      <c r="I310" s="83"/>
    </row>
    <row r="311" spans="1:18" x14ac:dyDescent="0.25">
      <c r="A311" s="79"/>
      <c r="B311" s="121"/>
      <c r="C311" s="83"/>
      <c r="D311" s="83"/>
      <c r="G311" s="83"/>
      <c r="H311" s="83"/>
      <c r="I311" s="83"/>
    </row>
    <row r="312" spans="1:18" x14ac:dyDescent="0.25">
      <c r="A312" s="79"/>
      <c r="B312" s="121"/>
      <c r="C312" s="83"/>
      <c r="D312" s="83"/>
      <c r="G312" s="83"/>
      <c r="H312" s="83"/>
      <c r="I312" s="83"/>
    </row>
    <row r="313" spans="1:18" x14ac:dyDescent="0.25">
      <c r="A313" s="79"/>
      <c r="B313" s="386" t="s">
        <v>150</v>
      </c>
      <c r="C313" s="386"/>
      <c r="D313" s="386"/>
      <c r="E313" s="125"/>
      <c r="G313" s="106"/>
      <c r="H313" s="126"/>
      <c r="I313" s="81"/>
    </row>
    <row r="314" spans="1:18" x14ac:dyDescent="0.25">
      <c r="A314" s="79" t="s">
        <v>321</v>
      </c>
      <c r="B314" s="79" t="s">
        <v>573</v>
      </c>
    </row>
    <row r="315" spans="1:18" x14ac:dyDescent="0.25">
      <c r="A315" s="79"/>
      <c r="B315" s="87"/>
      <c r="C315" s="107" t="s">
        <v>155</v>
      </c>
      <c r="D315" s="107" t="s">
        <v>152</v>
      </c>
      <c r="E315" s="107" t="s">
        <v>153</v>
      </c>
    </row>
    <row r="316" spans="1:18" x14ac:dyDescent="0.25">
      <c r="A316" s="79"/>
      <c r="B316" s="87" t="s">
        <v>6</v>
      </c>
      <c r="C316" s="87">
        <v>320.70103577999998</v>
      </c>
      <c r="D316" s="87">
        <v>1282.3713849999999</v>
      </c>
      <c r="E316" s="87">
        <v>504.07387999999997</v>
      </c>
    </row>
    <row r="317" spans="1:18" x14ac:dyDescent="0.25">
      <c r="A317" s="79"/>
      <c r="B317" s="87" t="s">
        <v>7</v>
      </c>
      <c r="C317" s="87">
        <v>98.658904370000002</v>
      </c>
      <c r="D317" s="87">
        <v>131.53281799999999</v>
      </c>
      <c r="E317" s="87">
        <v>81.833184000000003</v>
      </c>
    </row>
    <row r="318" spans="1:18" x14ac:dyDescent="0.25">
      <c r="A318" s="79"/>
      <c r="B318" s="87" t="s">
        <v>65</v>
      </c>
      <c r="C318" s="87">
        <v>30.763512855530571</v>
      </c>
      <c r="D318" s="87">
        <v>10.256998833454164</v>
      </c>
      <c r="E318" s="87">
        <v>16.234363105662212</v>
      </c>
    </row>
    <row r="319" spans="1:18" x14ac:dyDescent="0.25">
      <c r="A319" s="79"/>
      <c r="B319" s="15" t="s">
        <v>879</v>
      </c>
      <c r="C319" s="81"/>
      <c r="D319" s="81"/>
      <c r="E319" s="81"/>
    </row>
    <row r="320" spans="1:18" x14ac:dyDescent="0.25">
      <c r="A320" s="81"/>
      <c r="B320" s="81"/>
      <c r="C320" s="127"/>
      <c r="H320" s="81"/>
    </row>
    <row r="321" spans="1:16384" x14ac:dyDescent="0.25">
      <c r="A321" s="79" t="s">
        <v>322</v>
      </c>
      <c r="B321" s="79" t="s">
        <v>572</v>
      </c>
      <c r="C321" s="128"/>
      <c r="D321" s="128"/>
      <c r="E321" s="128"/>
      <c r="F321" s="125"/>
      <c r="G321" s="128"/>
      <c r="H321" s="128"/>
      <c r="I321" s="81"/>
    </row>
    <row r="322" spans="1:16384" x14ac:dyDescent="0.25">
      <c r="A322" s="79"/>
      <c r="B322" s="87"/>
      <c r="C322" s="107" t="s">
        <v>151</v>
      </c>
      <c r="D322" s="107" t="s">
        <v>152</v>
      </c>
      <c r="E322" s="107" t="s">
        <v>153</v>
      </c>
      <c r="F322" s="125"/>
      <c r="G322" s="128"/>
      <c r="H322" s="128"/>
      <c r="I322" s="81"/>
    </row>
    <row r="323" spans="1:16384" x14ac:dyDescent="0.25">
      <c r="A323" s="79"/>
      <c r="B323" s="87" t="s">
        <v>4</v>
      </c>
      <c r="C323" s="87">
        <v>143</v>
      </c>
      <c r="D323" s="87">
        <v>199</v>
      </c>
      <c r="E323" s="87">
        <v>46</v>
      </c>
    </row>
    <row r="324" spans="1:16384" x14ac:dyDescent="0.25">
      <c r="A324" s="79"/>
      <c r="B324" s="87" t="s">
        <v>154</v>
      </c>
      <c r="C324" s="87">
        <v>40</v>
      </c>
      <c r="D324" s="87">
        <v>19</v>
      </c>
      <c r="E324" s="87">
        <v>7</v>
      </c>
    </row>
    <row r="325" spans="1:16384" x14ac:dyDescent="0.25">
      <c r="A325" s="79"/>
      <c r="B325" s="87" t="s">
        <v>851</v>
      </c>
      <c r="C325" s="87">
        <v>27.972027972027973</v>
      </c>
      <c r="D325" s="87">
        <v>9.5477386934673358</v>
      </c>
      <c r="E325" s="87">
        <v>15.217391304347828</v>
      </c>
    </row>
    <row r="326" spans="1:16384" x14ac:dyDescent="0.25">
      <c r="A326" s="81"/>
      <c r="B326" s="15" t="s">
        <v>880</v>
      </c>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c r="AO326" s="81"/>
      <c r="AP326" s="81"/>
      <c r="AQ326" s="81"/>
      <c r="AR326" s="81"/>
      <c r="AS326" s="81"/>
      <c r="AT326" s="81"/>
      <c r="AU326" s="81"/>
      <c r="AV326" s="81"/>
      <c r="AW326" s="81"/>
      <c r="AX326" s="81"/>
      <c r="AY326" s="81"/>
      <c r="AZ326" s="81"/>
      <c r="BA326" s="81"/>
      <c r="BB326" s="81"/>
      <c r="BC326" s="81"/>
      <c r="BD326" s="81"/>
      <c r="BE326" s="81"/>
      <c r="BF326" s="81"/>
      <c r="BG326" s="81"/>
      <c r="BH326" s="81"/>
      <c r="BI326" s="81"/>
      <c r="BJ326" s="81"/>
      <c r="BK326" s="81"/>
      <c r="BL326" s="81"/>
      <c r="BM326" s="81"/>
      <c r="BN326" s="81"/>
      <c r="BO326" s="81"/>
      <c r="BP326" s="81"/>
      <c r="BQ326" s="81"/>
      <c r="BR326" s="81"/>
      <c r="BS326" s="81"/>
      <c r="BT326" s="81"/>
      <c r="BU326" s="81"/>
      <c r="BV326" s="81"/>
      <c r="BW326" s="81"/>
      <c r="BX326" s="81"/>
      <c r="BY326" s="81"/>
      <c r="BZ326" s="81"/>
      <c r="CA326" s="81"/>
      <c r="CB326" s="81"/>
      <c r="CC326" s="81"/>
      <c r="CD326" s="81"/>
      <c r="CE326" s="81"/>
      <c r="CF326" s="81"/>
      <c r="CG326" s="81"/>
      <c r="CH326" s="81"/>
      <c r="CI326" s="81"/>
      <c r="CJ326" s="81"/>
      <c r="CK326" s="81"/>
      <c r="CL326" s="81"/>
      <c r="CM326" s="81"/>
      <c r="CN326" s="81"/>
      <c r="CO326" s="81"/>
      <c r="CP326" s="81"/>
      <c r="CQ326" s="81"/>
      <c r="CR326" s="81"/>
      <c r="CS326" s="81"/>
      <c r="CT326" s="81"/>
      <c r="CU326" s="81"/>
      <c r="CV326" s="81"/>
      <c r="CW326" s="81"/>
      <c r="CX326" s="81"/>
      <c r="CY326" s="81"/>
      <c r="CZ326" s="81"/>
      <c r="DA326" s="81"/>
      <c r="DB326" s="81"/>
      <c r="DC326" s="81"/>
      <c r="DD326" s="81"/>
      <c r="DE326" s="81"/>
      <c r="DF326" s="81"/>
      <c r="DG326" s="81"/>
      <c r="DH326" s="81"/>
      <c r="DI326" s="81"/>
      <c r="DJ326" s="81"/>
      <c r="DK326" s="81"/>
      <c r="DL326" s="81"/>
      <c r="DM326" s="81"/>
      <c r="DN326" s="81"/>
      <c r="DO326" s="81"/>
      <c r="DP326" s="81"/>
      <c r="DQ326" s="81"/>
      <c r="DR326" s="81"/>
      <c r="DS326" s="81"/>
      <c r="DT326" s="81"/>
      <c r="DU326" s="81"/>
      <c r="DV326" s="81"/>
      <c r="DW326" s="81"/>
      <c r="DX326" s="81"/>
      <c r="DY326" s="81"/>
      <c r="DZ326" s="81"/>
      <c r="EA326" s="81"/>
      <c r="EB326" s="81"/>
      <c r="EC326" s="81"/>
      <c r="ED326" s="81"/>
      <c r="EE326" s="81"/>
      <c r="EF326" s="81"/>
      <c r="EG326" s="81"/>
      <c r="EH326" s="81"/>
      <c r="EI326" s="81"/>
      <c r="EJ326" s="81"/>
      <c r="EK326" s="81"/>
      <c r="EL326" s="81"/>
      <c r="EM326" s="81"/>
      <c r="EN326" s="81"/>
      <c r="EO326" s="81"/>
      <c r="EP326" s="81"/>
      <c r="EQ326" s="81"/>
      <c r="ER326" s="81"/>
      <c r="ES326" s="81"/>
      <c r="ET326" s="81"/>
      <c r="EU326" s="81"/>
      <c r="EV326" s="81"/>
      <c r="EW326" s="81"/>
      <c r="EX326" s="81"/>
      <c r="EY326" s="81"/>
      <c r="EZ326" s="81"/>
      <c r="FA326" s="81"/>
      <c r="FB326" s="81"/>
      <c r="FC326" s="81"/>
      <c r="FD326" s="81"/>
      <c r="FE326" s="81"/>
      <c r="FF326" s="81"/>
      <c r="FG326" s="81"/>
      <c r="FH326" s="81"/>
      <c r="FI326" s="81"/>
      <c r="FJ326" s="81"/>
      <c r="FK326" s="81"/>
      <c r="FL326" s="81"/>
      <c r="FM326" s="81"/>
      <c r="FN326" s="81"/>
      <c r="FO326" s="81"/>
      <c r="FP326" s="81"/>
      <c r="FQ326" s="81"/>
      <c r="FR326" s="81"/>
      <c r="FS326" s="81"/>
      <c r="FT326" s="81"/>
      <c r="FU326" s="81"/>
      <c r="FV326" s="81"/>
      <c r="FW326" s="81"/>
      <c r="FX326" s="81"/>
      <c r="FY326" s="81"/>
      <c r="FZ326" s="81"/>
      <c r="GA326" s="81"/>
      <c r="GB326" s="81"/>
      <c r="GC326" s="81"/>
      <c r="GD326" s="81"/>
      <c r="GE326" s="81"/>
      <c r="GF326" s="81"/>
      <c r="GG326" s="81"/>
      <c r="GH326" s="81"/>
      <c r="GI326" s="81"/>
      <c r="GJ326" s="81"/>
      <c r="GK326" s="81"/>
      <c r="GL326" s="81"/>
      <c r="GM326" s="81"/>
      <c r="GN326" s="81"/>
      <c r="GO326" s="81"/>
      <c r="GP326" s="81"/>
      <c r="GQ326" s="81"/>
      <c r="GR326" s="81"/>
      <c r="GS326" s="81"/>
      <c r="GT326" s="81"/>
      <c r="GU326" s="81"/>
      <c r="GV326" s="81"/>
      <c r="GW326" s="81"/>
      <c r="GX326" s="81"/>
      <c r="GY326" s="81"/>
      <c r="GZ326" s="81"/>
      <c r="HA326" s="81"/>
      <c r="HB326" s="81"/>
      <c r="HC326" s="81"/>
      <c r="HD326" s="81"/>
      <c r="HE326" s="81"/>
      <c r="HF326" s="81"/>
      <c r="HG326" s="81"/>
      <c r="HH326" s="81"/>
      <c r="HI326" s="81"/>
      <c r="HJ326" s="81"/>
      <c r="HK326" s="81"/>
      <c r="HL326" s="81"/>
      <c r="HM326" s="81"/>
      <c r="HN326" s="81"/>
      <c r="HO326" s="81"/>
      <c r="HP326" s="81"/>
      <c r="HQ326" s="81"/>
      <c r="HR326" s="81"/>
      <c r="HS326" s="81"/>
      <c r="HT326" s="81"/>
      <c r="HU326" s="81"/>
      <c r="HV326" s="81"/>
      <c r="HW326" s="81"/>
      <c r="HX326" s="81"/>
      <c r="HY326" s="81"/>
      <c r="HZ326" s="81"/>
      <c r="IA326" s="81"/>
      <c r="IB326" s="81"/>
      <c r="IC326" s="81"/>
      <c r="ID326" s="81"/>
      <c r="IE326" s="81"/>
      <c r="IF326" s="81"/>
      <c r="IG326" s="81"/>
      <c r="IH326" s="81"/>
      <c r="II326" s="81"/>
      <c r="IJ326" s="81"/>
      <c r="IK326" s="81"/>
      <c r="IL326" s="81"/>
      <c r="IM326" s="81"/>
      <c r="IN326" s="81"/>
      <c r="IO326" s="81"/>
      <c r="IP326" s="81"/>
      <c r="IQ326" s="81"/>
      <c r="IR326" s="81"/>
      <c r="IS326" s="81"/>
      <c r="IT326" s="81"/>
      <c r="IU326" s="81"/>
      <c r="IV326" s="81"/>
      <c r="IW326" s="81"/>
      <c r="IX326" s="81"/>
      <c r="IY326" s="81"/>
      <c r="IZ326" s="81"/>
      <c r="JA326" s="81"/>
      <c r="JB326" s="81"/>
      <c r="JC326" s="81"/>
      <c r="JD326" s="81"/>
      <c r="JE326" s="81"/>
      <c r="JF326" s="81"/>
      <c r="JG326" s="81"/>
      <c r="JH326" s="81"/>
      <c r="JI326" s="81"/>
      <c r="JJ326" s="81"/>
      <c r="JK326" s="81"/>
      <c r="JL326" s="81"/>
      <c r="JM326" s="81"/>
      <c r="JN326" s="81"/>
      <c r="JO326" s="81"/>
      <c r="JP326" s="81"/>
      <c r="JQ326" s="81"/>
      <c r="JR326" s="81"/>
      <c r="JS326" s="81"/>
      <c r="JT326" s="81"/>
      <c r="JU326" s="81"/>
      <c r="JV326" s="81"/>
      <c r="JW326" s="81"/>
      <c r="JX326" s="81"/>
      <c r="JY326" s="81"/>
      <c r="JZ326" s="81"/>
      <c r="KA326" s="81"/>
      <c r="KB326" s="81"/>
      <c r="KC326" s="81"/>
      <c r="KD326" s="81"/>
      <c r="KE326" s="81"/>
      <c r="KF326" s="81"/>
      <c r="KG326" s="81"/>
      <c r="KH326" s="81"/>
      <c r="KI326" s="81"/>
      <c r="KJ326" s="81"/>
      <c r="KK326" s="81"/>
      <c r="KL326" s="81"/>
      <c r="KM326" s="81"/>
      <c r="KN326" s="81"/>
      <c r="KO326" s="81"/>
      <c r="KP326" s="81"/>
      <c r="KQ326" s="81"/>
      <c r="KR326" s="81"/>
      <c r="KS326" s="81"/>
      <c r="KT326" s="81"/>
      <c r="KU326" s="81"/>
      <c r="KV326" s="81"/>
      <c r="KW326" s="81"/>
      <c r="KX326" s="81"/>
      <c r="KY326" s="81"/>
      <c r="KZ326" s="81"/>
      <c r="LA326" s="81"/>
      <c r="LB326" s="81"/>
      <c r="LC326" s="81"/>
      <c r="LD326" s="81"/>
      <c r="LE326" s="81"/>
      <c r="LF326" s="81"/>
      <c r="LG326" s="81"/>
      <c r="LH326" s="81"/>
      <c r="LI326" s="81"/>
      <c r="LJ326" s="81"/>
      <c r="LK326" s="81"/>
      <c r="LL326" s="81"/>
      <c r="LM326" s="81"/>
      <c r="LN326" s="81"/>
      <c r="LO326" s="81"/>
      <c r="LP326" s="81"/>
      <c r="LQ326" s="81"/>
      <c r="LR326" s="81"/>
      <c r="LS326" s="81"/>
      <c r="LT326" s="81"/>
      <c r="LU326" s="81"/>
      <c r="LV326" s="81"/>
      <c r="LW326" s="81"/>
      <c r="LX326" s="81"/>
      <c r="LY326" s="81"/>
      <c r="LZ326" s="81"/>
      <c r="MA326" s="81"/>
      <c r="MB326" s="81"/>
      <c r="MC326" s="81"/>
      <c r="MD326" s="81"/>
      <c r="ME326" s="81"/>
      <c r="MF326" s="81"/>
      <c r="MG326" s="81"/>
      <c r="MH326" s="81"/>
      <c r="MI326" s="81"/>
      <c r="MJ326" s="81"/>
      <c r="MK326" s="81"/>
      <c r="ML326" s="81"/>
      <c r="MM326" s="81"/>
      <c r="MN326" s="81"/>
      <c r="MO326" s="81"/>
      <c r="MP326" s="81"/>
      <c r="MQ326" s="81"/>
      <c r="MR326" s="81"/>
      <c r="MS326" s="81"/>
      <c r="MT326" s="81"/>
      <c r="MU326" s="81"/>
      <c r="MV326" s="81"/>
      <c r="MW326" s="81"/>
      <c r="MX326" s="81"/>
      <c r="MY326" s="81"/>
      <c r="MZ326" s="81"/>
      <c r="NA326" s="81"/>
      <c r="NB326" s="81"/>
      <c r="NC326" s="81"/>
      <c r="ND326" s="81"/>
      <c r="NE326" s="81"/>
      <c r="NF326" s="81"/>
      <c r="NG326" s="81"/>
      <c r="NH326" s="81"/>
      <c r="NI326" s="81"/>
      <c r="NJ326" s="81"/>
      <c r="NK326" s="81"/>
      <c r="NL326" s="81"/>
      <c r="NM326" s="81"/>
      <c r="NN326" s="81"/>
      <c r="NO326" s="81"/>
      <c r="NP326" s="81"/>
      <c r="NQ326" s="81"/>
      <c r="NR326" s="81"/>
      <c r="NS326" s="81"/>
      <c r="NT326" s="81"/>
      <c r="NU326" s="81"/>
      <c r="NV326" s="81"/>
      <c r="NW326" s="81"/>
      <c r="NX326" s="81"/>
      <c r="NY326" s="81"/>
      <c r="NZ326" s="81"/>
      <c r="OA326" s="81"/>
      <c r="OB326" s="81"/>
      <c r="OC326" s="81"/>
      <c r="OD326" s="81"/>
      <c r="OE326" s="81"/>
      <c r="OF326" s="81"/>
      <c r="OG326" s="81"/>
      <c r="OH326" s="81"/>
      <c r="OI326" s="81"/>
      <c r="OJ326" s="81"/>
      <c r="OK326" s="81"/>
      <c r="OL326" s="81"/>
      <c r="OM326" s="81"/>
      <c r="ON326" s="81"/>
      <c r="OO326" s="81"/>
      <c r="OP326" s="81"/>
      <c r="OQ326" s="81"/>
      <c r="OR326" s="81"/>
      <c r="OS326" s="81"/>
      <c r="OT326" s="81"/>
      <c r="OU326" s="81"/>
      <c r="OV326" s="81"/>
      <c r="OW326" s="81"/>
      <c r="OX326" s="81"/>
      <c r="OY326" s="81"/>
      <c r="OZ326" s="81"/>
      <c r="PA326" s="81"/>
      <c r="PB326" s="81"/>
      <c r="PC326" s="81"/>
      <c r="PD326" s="81"/>
      <c r="PE326" s="81"/>
      <c r="PF326" s="81"/>
      <c r="PG326" s="81"/>
      <c r="PH326" s="81"/>
      <c r="PI326" s="81"/>
      <c r="PJ326" s="81"/>
      <c r="PK326" s="81"/>
      <c r="PL326" s="81"/>
      <c r="PM326" s="81"/>
      <c r="PN326" s="81"/>
      <c r="PO326" s="81"/>
      <c r="PP326" s="81"/>
      <c r="PQ326" s="81"/>
      <c r="PR326" s="81"/>
      <c r="PS326" s="81"/>
      <c r="PT326" s="81"/>
      <c r="PU326" s="81"/>
      <c r="PV326" s="81"/>
      <c r="PW326" s="81"/>
      <c r="PX326" s="81"/>
      <c r="PY326" s="81"/>
      <c r="PZ326" s="81"/>
      <c r="QA326" s="81"/>
      <c r="QB326" s="81"/>
      <c r="QC326" s="81"/>
      <c r="QD326" s="81"/>
      <c r="QE326" s="81"/>
      <c r="QF326" s="81"/>
      <c r="QG326" s="81"/>
      <c r="QH326" s="81"/>
      <c r="QI326" s="81"/>
      <c r="QJ326" s="81"/>
      <c r="QK326" s="81"/>
      <c r="QL326" s="81"/>
      <c r="QM326" s="81"/>
      <c r="QN326" s="81"/>
      <c r="QO326" s="81"/>
      <c r="QP326" s="81"/>
      <c r="QQ326" s="81"/>
      <c r="QR326" s="81"/>
      <c r="QS326" s="81"/>
      <c r="QT326" s="81"/>
      <c r="QU326" s="81"/>
      <c r="QV326" s="81"/>
      <c r="QW326" s="81"/>
      <c r="QX326" s="81"/>
      <c r="QY326" s="81"/>
      <c r="QZ326" s="81"/>
      <c r="RA326" s="81"/>
      <c r="RB326" s="81"/>
      <c r="RC326" s="81"/>
      <c r="RD326" s="81"/>
      <c r="RE326" s="81"/>
      <c r="RF326" s="81"/>
      <c r="RG326" s="81"/>
      <c r="RH326" s="81"/>
      <c r="RI326" s="81"/>
      <c r="RJ326" s="81"/>
      <c r="RK326" s="81"/>
      <c r="RL326" s="81"/>
      <c r="RM326" s="81"/>
      <c r="RN326" s="81"/>
      <c r="RO326" s="81"/>
      <c r="RP326" s="81"/>
      <c r="RQ326" s="81"/>
      <c r="RR326" s="81"/>
      <c r="RS326" s="81"/>
      <c r="RT326" s="81"/>
      <c r="RU326" s="81"/>
      <c r="RV326" s="81"/>
      <c r="RW326" s="81"/>
      <c r="RX326" s="81"/>
      <c r="RY326" s="81"/>
      <c r="RZ326" s="81"/>
      <c r="SA326" s="81"/>
      <c r="SB326" s="81"/>
      <c r="SC326" s="81"/>
      <c r="SD326" s="81"/>
      <c r="SE326" s="81"/>
      <c r="SF326" s="81"/>
      <c r="SG326" s="81"/>
      <c r="SH326" s="81"/>
      <c r="SI326" s="81"/>
      <c r="SJ326" s="81"/>
      <c r="SK326" s="81"/>
      <c r="SL326" s="81"/>
      <c r="SM326" s="81"/>
      <c r="SN326" s="81"/>
      <c r="SO326" s="81"/>
      <c r="SP326" s="81"/>
      <c r="SQ326" s="81"/>
      <c r="SR326" s="81"/>
      <c r="SS326" s="81"/>
      <c r="ST326" s="81"/>
      <c r="SU326" s="81"/>
      <c r="SV326" s="81"/>
      <c r="SW326" s="81"/>
      <c r="SX326" s="81"/>
      <c r="SY326" s="81"/>
      <c r="SZ326" s="81"/>
      <c r="TA326" s="81"/>
      <c r="TB326" s="81"/>
      <c r="TC326" s="81"/>
      <c r="TD326" s="81"/>
      <c r="TE326" s="81"/>
      <c r="TF326" s="81"/>
      <c r="TG326" s="81"/>
      <c r="TH326" s="81"/>
      <c r="TI326" s="81"/>
      <c r="TJ326" s="81"/>
      <c r="TK326" s="81"/>
      <c r="TL326" s="81"/>
      <c r="TM326" s="81"/>
      <c r="TN326" s="81"/>
      <c r="TO326" s="81"/>
      <c r="TP326" s="81"/>
      <c r="TQ326" s="81"/>
      <c r="TR326" s="81"/>
      <c r="TS326" s="81"/>
      <c r="TT326" s="81"/>
      <c r="TU326" s="81"/>
      <c r="TV326" s="81"/>
      <c r="TW326" s="81"/>
      <c r="TX326" s="81"/>
      <c r="TY326" s="81"/>
      <c r="TZ326" s="81"/>
      <c r="UA326" s="81"/>
      <c r="UB326" s="81"/>
      <c r="UC326" s="81"/>
      <c r="UD326" s="81"/>
      <c r="UE326" s="81"/>
      <c r="UF326" s="81"/>
      <c r="UG326" s="81"/>
      <c r="UH326" s="81"/>
      <c r="UI326" s="81"/>
      <c r="UJ326" s="81"/>
      <c r="UK326" s="81"/>
      <c r="UL326" s="81"/>
      <c r="UM326" s="81"/>
      <c r="UN326" s="81"/>
      <c r="UO326" s="81"/>
      <c r="UP326" s="81"/>
      <c r="UQ326" s="81"/>
      <c r="UR326" s="81"/>
      <c r="US326" s="81"/>
      <c r="UT326" s="81"/>
      <c r="UU326" s="81"/>
      <c r="UV326" s="81"/>
      <c r="UW326" s="81"/>
      <c r="UX326" s="81"/>
      <c r="UY326" s="81"/>
      <c r="UZ326" s="81"/>
      <c r="VA326" s="81"/>
      <c r="VB326" s="81"/>
      <c r="VC326" s="81"/>
      <c r="VD326" s="81"/>
      <c r="VE326" s="81"/>
      <c r="VF326" s="81"/>
      <c r="VG326" s="81"/>
      <c r="VH326" s="81"/>
      <c r="VI326" s="81"/>
      <c r="VJ326" s="81"/>
      <c r="VK326" s="81"/>
      <c r="VL326" s="81"/>
      <c r="VM326" s="81"/>
      <c r="VN326" s="81"/>
      <c r="VO326" s="81"/>
      <c r="VP326" s="81"/>
      <c r="VQ326" s="81"/>
      <c r="VR326" s="81"/>
      <c r="VS326" s="81"/>
      <c r="VT326" s="81"/>
      <c r="VU326" s="81"/>
      <c r="VV326" s="81"/>
      <c r="VW326" s="81"/>
      <c r="VX326" s="81"/>
      <c r="VY326" s="81"/>
      <c r="VZ326" s="81"/>
      <c r="WA326" s="81"/>
      <c r="WB326" s="81"/>
      <c r="WC326" s="81"/>
      <c r="WD326" s="81"/>
      <c r="WE326" s="81"/>
      <c r="WF326" s="81"/>
      <c r="WG326" s="81"/>
      <c r="WH326" s="81"/>
      <c r="WI326" s="81"/>
      <c r="WJ326" s="81"/>
      <c r="WK326" s="81"/>
      <c r="WL326" s="81"/>
      <c r="WM326" s="81"/>
      <c r="WN326" s="81"/>
      <c r="WO326" s="81"/>
      <c r="WP326" s="81"/>
      <c r="WQ326" s="81"/>
      <c r="WR326" s="81"/>
      <c r="WS326" s="81"/>
      <c r="WT326" s="81"/>
      <c r="WU326" s="81"/>
      <c r="WV326" s="81"/>
      <c r="WW326" s="81"/>
      <c r="WX326" s="81"/>
      <c r="WY326" s="81"/>
      <c r="WZ326" s="81"/>
      <c r="XA326" s="81"/>
      <c r="XB326" s="81"/>
      <c r="XC326" s="81"/>
      <c r="XD326" s="81"/>
      <c r="XE326" s="81"/>
      <c r="XF326" s="81"/>
      <c r="XG326" s="81"/>
      <c r="XH326" s="81"/>
      <c r="XI326" s="81"/>
      <c r="XJ326" s="81"/>
      <c r="XK326" s="81"/>
      <c r="XL326" s="81"/>
      <c r="XM326" s="81"/>
      <c r="XN326" s="81"/>
      <c r="XO326" s="81"/>
      <c r="XP326" s="81"/>
      <c r="XQ326" s="81"/>
      <c r="XR326" s="81"/>
      <c r="XS326" s="81"/>
      <c r="XT326" s="81"/>
      <c r="XU326" s="81"/>
      <c r="XV326" s="81"/>
      <c r="XW326" s="81"/>
      <c r="XX326" s="81"/>
      <c r="XY326" s="81"/>
      <c r="XZ326" s="81"/>
      <c r="YA326" s="81"/>
      <c r="YB326" s="81"/>
      <c r="YC326" s="81"/>
      <c r="YD326" s="81"/>
      <c r="YE326" s="81"/>
      <c r="YF326" s="81"/>
      <c r="YG326" s="81"/>
      <c r="YH326" s="81"/>
      <c r="YI326" s="81"/>
      <c r="YJ326" s="81"/>
      <c r="YK326" s="81"/>
      <c r="YL326" s="81"/>
      <c r="YM326" s="81"/>
      <c r="YN326" s="81"/>
      <c r="YO326" s="81"/>
      <c r="YP326" s="81"/>
      <c r="YQ326" s="81"/>
      <c r="YR326" s="81"/>
      <c r="YS326" s="81"/>
      <c r="YT326" s="81"/>
      <c r="YU326" s="81"/>
      <c r="YV326" s="81"/>
      <c r="YW326" s="81"/>
      <c r="YX326" s="81"/>
      <c r="YY326" s="81"/>
      <c r="YZ326" s="81"/>
      <c r="ZA326" s="81"/>
      <c r="ZB326" s="81"/>
      <c r="ZC326" s="81"/>
      <c r="ZD326" s="81"/>
      <c r="ZE326" s="81"/>
      <c r="ZF326" s="81"/>
      <c r="ZG326" s="81"/>
      <c r="ZH326" s="81"/>
      <c r="ZI326" s="81"/>
      <c r="ZJ326" s="81"/>
      <c r="ZK326" s="81"/>
      <c r="ZL326" s="81"/>
      <c r="ZM326" s="81"/>
      <c r="ZN326" s="81"/>
      <c r="ZO326" s="81"/>
      <c r="ZP326" s="81"/>
      <c r="ZQ326" s="81"/>
      <c r="ZR326" s="81"/>
      <c r="ZS326" s="81"/>
      <c r="ZT326" s="81"/>
      <c r="ZU326" s="81"/>
      <c r="ZV326" s="81"/>
      <c r="ZW326" s="81"/>
      <c r="ZX326" s="81"/>
      <c r="ZY326" s="81"/>
      <c r="ZZ326" s="81"/>
      <c r="AAA326" s="81"/>
      <c r="AAB326" s="81"/>
      <c r="AAC326" s="81"/>
      <c r="AAD326" s="81"/>
      <c r="AAE326" s="81"/>
      <c r="AAF326" s="81"/>
      <c r="AAG326" s="81"/>
      <c r="AAH326" s="81"/>
      <c r="AAI326" s="81"/>
      <c r="AAJ326" s="81"/>
      <c r="AAK326" s="81"/>
      <c r="AAL326" s="81"/>
      <c r="AAM326" s="81"/>
      <c r="AAN326" s="81"/>
      <c r="AAO326" s="81"/>
      <c r="AAP326" s="81"/>
      <c r="AAQ326" s="81"/>
      <c r="AAR326" s="81"/>
      <c r="AAS326" s="81"/>
      <c r="AAT326" s="81"/>
      <c r="AAU326" s="81"/>
      <c r="AAV326" s="81"/>
      <c r="AAW326" s="81"/>
      <c r="AAX326" s="81"/>
      <c r="AAY326" s="81"/>
      <c r="AAZ326" s="81"/>
      <c r="ABA326" s="81"/>
      <c r="ABB326" s="81"/>
      <c r="ABC326" s="81"/>
      <c r="ABD326" s="81"/>
      <c r="ABE326" s="81"/>
      <c r="ABF326" s="81"/>
      <c r="ABG326" s="81"/>
      <c r="ABH326" s="81"/>
      <c r="ABI326" s="81"/>
      <c r="ABJ326" s="81"/>
      <c r="ABK326" s="81"/>
      <c r="ABL326" s="81"/>
      <c r="ABM326" s="81"/>
      <c r="ABN326" s="81"/>
      <c r="ABO326" s="81"/>
      <c r="ABP326" s="81"/>
      <c r="ABQ326" s="81"/>
      <c r="ABR326" s="81"/>
      <c r="ABS326" s="81"/>
      <c r="ABT326" s="81"/>
      <c r="ABU326" s="81"/>
      <c r="ABV326" s="81"/>
      <c r="ABW326" s="81"/>
      <c r="ABX326" s="81"/>
      <c r="ABY326" s="81"/>
      <c r="ABZ326" s="81"/>
      <c r="ACA326" s="81"/>
      <c r="ACB326" s="81"/>
      <c r="ACC326" s="81"/>
      <c r="ACD326" s="81"/>
      <c r="ACE326" s="81"/>
      <c r="ACF326" s="81"/>
      <c r="ACG326" s="81"/>
      <c r="ACH326" s="81"/>
      <c r="ACI326" s="81"/>
      <c r="ACJ326" s="81"/>
      <c r="ACK326" s="81"/>
      <c r="ACL326" s="81"/>
      <c r="ACM326" s="81"/>
      <c r="ACN326" s="81"/>
      <c r="ACO326" s="81"/>
      <c r="ACP326" s="81"/>
      <c r="ACQ326" s="81"/>
      <c r="ACR326" s="81"/>
      <c r="ACS326" s="81"/>
      <c r="ACT326" s="81"/>
      <c r="ACU326" s="81"/>
      <c r="ACV326" s="81"/>
      <c r="ACW326" s="81"/>
      <c r="ACX326" s="81"/>
      <c r="ACY326" s="81"/>
      <c r="ACZ326" s="81"/>
      <c r="ADA326" s="81"/>
      <c r="ADB326" s="81"/>
      <c r="ADC326" s="81"/>
      <c r="ADD326" s="81"/>
      <c r="ADE326" s="81"/>
      <c r="ADF326" s="81"/>
      <c r="ADG326" s="81"/>
      <c r="ADH326" s="81"/>
      <c r="ADI326" s="81"/>
      <c r="ADJ326" s="81"/>
      <c r="ADK326" s="81"/>
      <c r="ADL326" s="81"/>
      <c r="ADM326" s="81"/>
      <c r="ADN326" s="81"/>
      <c r="ADO326" s="81"/>
      <c r="ADP326" s="81"/>
      <c r="ADQ326" s="81"/>
      <c r="ADR326" s="81"/>
      <c r="ADS326" s="81"/>
      <c r="ADT326" s="81"/>
      <c r="ADU326" s="81"/>
      <c r="ADV326" s="81"/>
      <c r="ADW326" s="81"/>
      <c r="ADX326" s="81"/>
      <c r="ADY326" s="81"/>
      <c r="ADZ326" s="81"/>
      <c r="AEA326" s="81"/>
      <c r="AEB326" s="81"/>
      <c r="AEC326" s="81"/>
      <c r="AED326" s="81"/>
      <c r="AEE326" s="81"/>
      <c r="AEF326" s="81"/>
      <c r="AEG326" s="81"/>
      <c r="AEH326" s="81"/>
      <c r="AEI326" s="81"/>
      <c r="AEJ326" s="81"/>
      <c r="AEK326" s="81"/>
      <c r="AEL326" s="81"/>
      <c r="AEM326" s="81"/>
      <c r="AEN326" s="81"/>
      <c r="AEO326" s="81"/>
      <c r="AEP326" s="81"/>
      <c r="AEQ326" s="81"/>
      <c r="AER326" s="81"/>
      <c r="AES326" s="81"/>
      <c r="AET326" s="81"/>
      <c r="AEU326" s="81"/>
      <c r="AEV326" s="81"/>
      <c r="AEW326" s="81"/>
      <c r="AEX326" s="81"/>
      <c r="AEY326" s="81"/>
      <c r="AEZ326" s="81"/>
      <c r="AFA326" s="81"/>
      <c r="AFB326" s="81"/>
      <c r="AFC326" s="81"/>
      <c r="AFD326" s="81"/>
      <c r="AFE326" s="81"/>
      <c r="AFF326" s="81"/>
      <c r="AFG326" s="81"/>
      <c r="AFH326" s="81"/>
      <c r="AFI326" s="81"/>
      <c r="AFJ326" s="81"/>
      <c r="AFK326" s="81"/>
      <c r="AFL326" s="81"/>
      <c r="AFM326" s="81"/>
      <c r="AFN326" s="81"/>
      <c r="AFO326" s="81"/>
      <c r="AFP326" s="81"/>
      <c r="AFQ326" s="81"/>
      <c r="AFR326" s="81"/>
      <c r="AFS326" s="81"/>
      <c r="AFT326" s="81"/>
      <c r="AFU326" s="81"/>
      <c r="AFV326" s="81"/>
      <c r="AFW326" s="81"/>
      <c r="AFX326" s="81"/>
      <c r="AFY326" s="81"/>
      <c r="AFZ326" s="81"/>
      <c r="AGA326" s="81"/>
      <c r="AGB326" s="81"/>
      <c r="AGC326" s="81"/>
      <c r="AGD326" s="81"/>
      <c r="AGE326" s="81"/>
      <c r="AGF326" s="81"/>
      <c r="AGG326" s="81"/>
      <c r="AGH326" s="81"/>
      <c r="AGI326" s="81"/>
      <c r="AGJ326" s="81"/>
      <c r="AGK326" s="81"/>
      <c r="AGL326" s="81"/>
      <c r="AGM326" s="81"/>
      <c r="AGN326" s="81"/>
      <c r="AGO326" s="81"/>
      <c r="AGP326" s="81"/>
      <c r="AGQ326" s="81"/>
      <c r="AGR326" s="81"/>
      <c r="AGS326" s="81"/>
      <c r="AGT326" s="81"/>
      <c r="AGU326" s="81"/>
      <c r="AGV326" s="81"/>
      <c r="AGW326" s="81"/>
      <c r="AGX326" s="81"/>
      <c r="AGY326" s="81"/>
      <c r="AGZ326" s="81"/>
      <c r="AHA326" s="81"/>
      <c r="AHB326" s="81"/>
      <c r="AHC326" s="81"/>
      <c r="AHD326" s="81"/>
      <c r="AHE326" s="81"/>
      <c r="AHF326" s="81"/>
      <c r="AHG326" s="81"/>
      <c r="AHH326" s="81"/>
      <c r="AHI326" s="81"/>
      <c r="AHJ326" s="81"/>
      <c r="AHK326" s="81"/>
      <c r="AHL326" s="81"/>
      <c r="AHM326" s="81"/>
      <c r="AHN326" s="81"/>
      <c r="AHO326" s="81"/>
      <c r="AHP326" s="81"/>
      <c r="AHQ326" s="81"/>
      <c r="AHR326" s="81"/>
      <c r="AHS326" s="81"/>
      <c r="AHT326" s="81"/>
      <c r="AHU326" s="81"/>
      <c r="AHV326" s="81"/>
      <c r="AHW326" s="81"/>
      <c r="AHX326" s="81"/>
      <c r="AHY326" s="81"/>
      <c r="AHZ326" s="81"/>
      <c r="AIA326" s="81"/>
      <c r="AIB326" s="81"/>
      <c r="AIC326" s="81"/>
      <c r="AID326" s="81"/>
      <c r="AIE326" s="81"/>
      <c r="AIF326" s="81"/>
      <c r="AIG326" s="81"/>
      <c r="AIH326" s="81"/>
      <c r="AII326" s="81"/>
      <c r="AIJ326" s="81"/>
      <c r="AIK326" s="81"/>
      <c r="AIL326" s="81"/>
      <c r="AIM326" s="81"/>
      <c r="AIN326" s="81"/>
      <c r="AIO326" s="81"/>
      <c r="AIP326" s="81"/>
      <c r="AIQ326" s="81"/>
      <c r="AIR326" s="81"/>
      <c r="AIS326" s="81"/>
      <c r="AIT326" s="81"/>
      <c r="AIU326" s="81"/>
      <c r="AIV326" s="81"/>
      <c r="AIW326" s="81"/>
      <c r="AIX326" s="81"/>
      <c r="AIY326" s="81"/>
      <c r="AIZ326" s="81"/>
      <c r="AJA326" s="81"/>
      <c r="AJB326" s="81"/>
      <c r="AJC326" s="81"/>
      <c r="AJD326" s="81"/>
      <c r="AJE326" s="81"/>
      <c r="AJF326" s="81"/>
      <c r="AJG326" s="81"/>
      <c r="AJH326" s="81"/>
      <c r="AJI326" s="81"/>
      <c r="AJJ326" s="81"/>
      <c r="AJK326" s="81"/>
      <c r="AJL326" s="81"/>
      <c r="AJM326" s="81"/>
      <c r="AJN326" s="81"/>
      <c r="AJO326" s="81"/>
      <c r="AJP326" s="81"/>
      <c r="AJQ326" s="81"/>
      <c r="AJR326" s="81"/>
      <c r="AJS326" s="81"/>
      <c r="AJT326" s="81"/>
      <c r="AJU326" s="81"/>
      <c r="AJV326" s="81"/>
      <c r="AJW326" s="81"/>
      <c r="AJX326" s="81"/>
      <c r="AJY326" s="81"/>
      <c r="AJZ326" s="81"/>
      <c r="AKA326" s="81"/>
      <c r="AKB326" s="81"/>
      <c r="AKC326" s="81"/>
      <c r="AKD326" s="81"/>
      <c r="AKE326" s="81"/>
      <c r="AKF326" s="81"/>
      <c r="AKG326" s="81"/>
      <c r="AKH326" s="81"/>
      <c r="AKI326" s="81"/>
      <c r="AKJ326" s="81"/>
      <c r="AKK326" s="81"/>
      <c r="AKL326" s="81"/>
      <c r="AKM326" s="81"/>
      <c r="AKN326" s="81"/>
      <c r="AKO326" s="81"/>
      <c r="AKP326" s="81"/>
      <c r="AKQ326" s="81"/>
      <c r="AKR326" s="81"/>
      <c r="AKS326" s="81"/>
      <c r="AKT326" s="81"/>
      <c r="AKU326" s="81"/>
      <c r="AKV326" s="81"/>
      <c r="AKW326" s="81"/>
      <c r="AKX326" s="81"/>
      <c r="AKY326" s="81"/>
      <c r="AKZ326" s="81"/>
      <c r="ALA326" s="81"/>
      <c r="ALB326" s="81"/>
      <c r="ALC326" s="81"/>
      <c r="ALD326" s="81"/>
      <c r="ALE326" s="81"/>
      <c r="ALF326" s="81"/>
      <c r="ALG326" s="81"/>
      <c r="ALH326" s="81"/>
      <c r="ALI326" s="81"/>
      <c r="ALJ326" s="81"/>
      <c r="ALK326" s="81"/>
      <c r="ALL326" s="81"/>
      <c r="ALM326" s="81"/>
      <c r="ALN326" s="81"/>
      <c r="ALO326" s="81"/>
      <c r="ALP326" s="81"/>
      <c r="ALQ326" s="81"/>
      <c r="ALR326" s="81"/>
      <c r="ALS326" s="81"/>
      <c r="ALT326" s="81"/>
      <c r="ALU326" s="81"/>
      <c r="ALV326" s="81"/>
      <c r="ALW326" s="81"/>
      <c r="ALX326" s="81"/>
      <c r="ALY326" s="81"/>
      <c r="ALZ326" s="81"/>
      <c r="AMA326" s="81"/>
      <c r="AMB326" s="81"/>
      <c r="AMC326" s="81"/>
      <c r="AMD326" s="81"/>
      <c r="AME326" s="81"/>
      <c r="AMF326" s="81"/>
      <c r="AMG326" s="81"/>
      <c r="AMH326" s="81"/>
      <c r="AMI326" s="81"/>
      <c r="AMJ326" s="81"/>
      <c r="AMK326" s="81"/>
      <c r="AML326" s="81"/>
      <c r="AMM326" s="81"/>
      <c r="AMN326" s="81"/>
      <c r="AMO326" s="81"/>
      <c r="AMP326" s="81"/>
      <c r="AMQ326" s="81"/>
      <c r="AMR326" s="81"/>
      <c r="AMS326" s="81"/>
      <c r="AMT326" s="81"/>
      <c r="AMU326" s="81"/>
      <c r="AMV326" s="81"/>
      <c r="AMW326" s="81"/>
      <c r="AMX326" s="81"/>
      <c r="AMY326" s="81"/>
      <c r="AMZ326" s="81"/>
      <c r="ANA326" s="81"/>
      <c r="ANB326" s="81"/>
      <c r="ANC326" s="81"/>
      <c r="AND326" s="81"/>
      <c r="ANE326" s="81"/>
      <c r="ANF326" s="81"/>
      <c r="ANG326" s="81"/>
      <c r="ANH326" s="81"/>
      <c r="ANI326" s="81"/>
      <c r="ANJ326" s="81"/>
      <c r="ANK326" s="81"/>
      <c r="ANL326" s="81"/>
      <c r="ANM326" s="81"/>
      <c r="ANN326" s="81"/>
      <c r="ANO326" s="81"/>
      <c r="ANP326" s="81"/>
      <c r="ANQ326" s="81"/>
      <c r="ANR326" s="81"/>
      <c r="ANS326" s="81"/>
      <c r="ANT326" s="81"/>
      <c r="ANU326" s="81"/>
      <c r="ANV326" s="81"/>
      <c r="ANW326" s="81"/>
      <c r="ANX326" s="81"/>
      <c r="ANY326" s="81"/>
      <c r="ANZ326" s="81"/>
      <c r="AOA326" s="81"/>
      <c r="AOB326" s="81"/>
      <c r="AOC326" s="81"/>
      <c r="AOD326" s="81"/>
      <c r="AOE326" s="81"/>
      <c r="AOF326" s="81"/>
      <c r="AOG326" s="81"/>
      <c r="AOH326" s="81"/>
      <c r="AOI326" s="81"/>
      <c r="AOJ326" s="81"/>
      <c r="AOK326" s="81"/>
      <c r="AOL326" s="81"/>
      <c r="AOM326" s="81"/>
      <c r="AON326" s="81"/>
      <c r="AOO326" s="81"/>
      <c r="AOP326" s="81"/>
      <c r="AOQ326" s="81"/>
      <c r="AOR326" s="81"/>
      <c r="AOS326" s="81"/>
      <c r="AOT326" s="81"/>
      <c r="AOU326" s="81"/>
      <c r="AOV326" s="81"/>
      <c r="AOW326" s="81"/>
      <c r="AOX326" s="81"/>
      <c r="AOY326" s="81"/>
      <c r="AOZ326" s="81"/>
      <c r="APA326" s="81"/>
      <c r="APB326" s="81"/>
      <c r="APC326" s="81"/>
      <c r="APD326" s="81"/>
      <c r="APE326" s="81"/>
      <c r="APF326" s="81"/>
      <c r="APG326" s="81"/>
      <c r="APH326" s="81"/>
      <c r="API326" s="81"/>
      <c r="APJ326" s="81"/>
      <c r="APK326" s="81"/>
      <c r="APL326" s="81"/>
      <c r="APM326" s="81"/>
      <c r="APN326" s="81"/>
      <c r="APO326" s="81"/>
      <c r="APP326" s="81"/>
      <c r="APQ326" s="81"/>
      <c r="APR326" s="81"/>
      <c r="APS326" s="81"/>
      <c r="APT326" s="81"/>
      <c r="APU326" s="81"/>
      <c r="APV326" s="81"/>
      <c r="APW326" s="81"/>
      <c r="APX326" s="81"/>
      <c r="APY326" s="81"/>
      <c r="APZ326" s="81"/>
      <c r="AQA326" s="81"/>
      <c r="AQB326" s="81"/>
      <c r="AQC326" s="81"/>
      <c r="AQD326" s="81"/>
      <c r="AQE326" s="81"/>
      <c r="AQF326" s="81"/>
      <c r="AQG326" s="81"/>
      <c r="AQH326" s="81"/>
      <c r="AQI326" s="81"/>
      <c r="AQJ326" s="81"/>
      <c r="AQK326" s="81"/>
      <c r="AQL326" s="81"/>
      <c r="AQM326" s="81"/>
      <c r="AQN326" s="81"/>
      <c r="AQO326" s="81"/>
      <c r="AQP326" s="81"/>
      <c r="AQQ326" s="81"/>
      <c r="AQR326" s="81"/>
      <c r="AQS326" s="81"/>
      <c r="AQT326" s="81"/>
      <c r="AQU326" s="81"/>
      <c r="AQV326" s="81"/>
      <c r="AQW326" s="81"/>
      <c r="AQX326" s="81"/>
      <c r="AQY326" s="81"/>
      <c r="AQZ326" s="81"/>
      <c r="ARA326" s="81"/>
      <c r="ARB326" s="81"/>
      <c r="ARC326" s="81"/>
      <c r="ARD326" s="81"/>
      <c r="ARE326" s="81"/>
      <c r="ARF326" s="81"/>
      <c r="ARG326" s="81"/>
      <c r="ARH326" s="81"/>
      <c r="ARI326" s="81"/>
      <c r="ARJ326" s="81"/>
      <c r="ARK326" s="81"/>
      <c r="ARL326" s="81"/>
      <c r="ARM326" s="81"/>
      <c r="ARN326" s="81"/>
      <c r="ARO326" s="81"/>
      <c r="ARP326" s="81"/>
      <c r="ARQ326" s="81"/>
      <c r="ARR326" s="81"/>
      <c r="ARS326" s="81"/>
      <c r="ART326" s="81"/>
      <c r="ARU326" s="81"/>
      <c r="ARV326" s="81"/>
      <c r="ARW326" s="81"/>
      <c r="ARX326" s="81"/>
      <c r="ARY326" s="81"/>
      <c r="ARZ326" s="81"/>
      <c r="ASA326" s="81"/>
      <c r="ASB326" s="81"/>
      <c r="ASC326" s="81"/>
      <c r="ASD326" s="81"/>
      <c r="ASE326" s="81"/>
      <c r="ASF326" s="81"/>
      <c r="ASG326" s="81"/>
      <c r="ASH326" s="81"/>
      <c r="ASI326" s="81"/>
      <c r="ASJ326" s="81"/>
      <c r="ASK326" s="81"/>
      <c r="ASL326" s="81"/>
      <c r="ASM326" s="81"/>
      <c r="ASN326" s="81"/>
      <c r="ASO326" s="81"/>
      <c r="ASP326" s="81"/>
      <c r="ASQ326" s="81"/>
      <c r="ASR326" s="81"/>
      <c r="ASS326" s="81"/>
      <c r="AST326" s="81"/>
      <c r="ASU326" s="81"/>
      <c r="ASV326" s="81"/>
      <c r="ASW326" s="81"/>
      <c r="ASX326" s="81"/>
      <c r="ASY326" s="81"/>
      <c r="ASZ326" s="81"/>
      <c r="ATA326" s="81"/>
      <c r="ATB326" s="81"/>
      <c r="ATC326" s="81"/>
      <c r="ATD326" s="81"/>
      <c r="ATE326" s="81"/>
      <c r="ATF326" s="81"/>
      <c r="ATG326" s="81"/>
      <c r="ATH326" s="81"/>
      <c r="ATI326" s="81"/>
      <c r="ATJ326" s="81"/>
      <c r="ATK326" s="81"/>
      <c r="ATL326" s="81"/>
      <c r="ATM326" s="81"/>
      <c r="ATN326" s="81"/>
      <c r="ATO326" s="81"/>
      <c r="ATP326" s="81"/>
      <c r="ATQ326" s="81"/>
      <c r="ATR326" s="81"/>
      <c r="ATS326" s="81"/>
      <c r="ATT326" s="81"/>
      <c r="ATU326" s="81"/>
      <c r="ATV326" s="81"/>
      <c r="ATW326" s="81"/>
      <c r="ATX326" s="81"/>
      <c r="ATY326" s="81"/>
      <c r="ATZ326" s="81"/>
      <c r="AUA326" s="81"/>
      <c r="AUB326" s="81"/>
      <c r="AUC326" s="81"/>
      <c r="AUD326" s="81"/>
      <c r="AUE326" s="81"/>
      <c r="AUF326" s="81"/>
      <c r="AUG326" s="81"/>
      <c r="AUH326" s="81"/>
      <c r="AUI326" s="81"/>
      <c r="AUJ326" s="81"/>
      <c r="AUK326" s="81"/>
      <c r="AUL326" s="81"/>
      <c r="AUM326" s="81"/>
      <c r="AUN326" s="81"/>
      <c r="AUO326" s="81"/>
      <c r="AUP326" s="81"/>
      <c r="AUQ326" s="81"/>
      <c r="AUR326" s="81"/>
      <c r="AUS326" s="81"/>
      <c r="AUT326" s="81"/>
      <c r="AUU326" s="81"/>
      <c r="AUV326" s="81"/>
      <c r="AUW326" s="81"/>
      <c r="AUX326" s="81"/>
      <c r="AUY326" s="81"/>
      <c r="AUZ326" s="81"/>
      <c r="AVA326" s="81"/>
      <c r="AVB326" s="81"/>
      <c r="AVC326" s="81"/>
      <c r="AVD326" s="81"/>
      <c r="AVE326" s="81"/>
      <c r="AVF326" s="81"/>
      <c r="AVG326" s="81"/>
      <c r="AVH326" s="81"/>
      <c r="AVI326" s="81"/>
      <c r="AVJ326" s="81"/>
      <c r="AVK326" s="81"/>
      <c r="AVL326" s="81"/>
      <c r="AVM326" s="81"/>
      <c r="AVN326" s="81"/>
      <c r="AVO326" s="81"/>
      <c r="AVP326" s="81"/>
      <c r="AVQ326" s="81"/>
      <c r="AVR326" s="81"/>
      <c r="AVS326" s="81"/>
      <c r="AVT326" s="81"/>
      <c r="AVU326" s="81"/>
      <c r="AVV326" s="81"/>
      <c r="AVW326" s="81"/>
      <c r="AVX326" s="81"/>
      <c r="AVY326" s="81"/>
      <c r="AVZ326" s="81"/>
      <c r="AWA326" s="81"/>
      <c r="AWB326" s="81"/>
      <c r="AWC326" s="81"/>
      <c r="AWD326" s="81"/>
      <c r="AWE326" s="81"/>
      <c r="AWF326" s="81"/>
      <c r="AWG326" s="81"/>
      <c r="AWH326" s="81"/>
      <c r="AWI326" s="81"/>
      <c r="AWJ326" s="81"/>
      <c r="AWK326" s="81"/>
      <c r="AWL326" s="81"/>
      <c r="AWM326" s="81"/>
      <c r="AWN326" s="81"/>
      <c r="AWO326" s="81"/>
      <c r="AWP326" s="81"/>
      <c r="AWQ326" s="81"/>
      <c r="AWR326" s="81"/>
      <c r="AWS326" s="81"/>
      <c r="AWT326" s="81"/>
      <c r="AWU326" s="81"/>
      <c r="AWV326" s="81"/>
      <c r="AWW326" s="81"/>
      <c r="AWX326" s="81"/>
      <c r="AWY326" s="81"/>
      <c r="AWZ326" s="81"/>
      <c r="AXA326" s="81"/>
      <c r="AXB326" s="81"/>
      <c r="AXC326" s="81"/>
      <c r="AXD326" s="81"/>
      <c r="AXE326" s="81"/>
      <c r="AXF326" s="81"/>
      <c r="AXG326" s="81"/>
      <c r="AXH326" s="81"/>
      <c r="AXI326" s="81"/>
      <c r="AXJ326" s="81"/>
      <c r="AXK326" s="81"/>
      <c r="AXL326" s="81"/>
      <c r="AXM326" s="81"/>
      <c r="AXN326" s="81"/>
      <c r="AXO326" s="81"/>
      <c r="AXP326" s="81"/>
      <c r="AXQ326" s="81"/>
      <c r="AXR326" s="81"/>
      <c r="AXS326" s="81"/>
      <c r="AXT326" s="81"/>
      <c r="AXU326" s="81"/>
      <c r="AXV326" s="81"/>
      <c r="AXW326" s="81"/>
      <c r="AXX326" s="81"/>
      <c r="AXY326" s="81"/>
      <c r="AXZ326" s="81"/>
      <c r="AYA326" s="81"/>
      <c r="AYB326" s="81"/>
      <c r="AYC326" s="81"/>
      <c r="AYD326" s="81"/>
      <c r="AYE326" s="81"/>
      <c r="AYF326" s="81"/>
      <c r="AYG326" s="81"/>
      <c r="AYH326" s="81"/>
      <c r="AYI326" s="81"/>
      <c r="AYJ326" s="81"/>
      <c r="AYK326" s="81"/>
      <c r="AYL326" s="81"/>
      <c r="AYM326" s="81"/>
      <c r="AYN326" s="81"/>
      <c r="AYO326" s="81"/>
      <c r="AYP326" s="81"/>
      <c r="AYQ326" s="81"/>
      <c r="AYR326" s="81"/>
      <c r="AYS326" s="81"/>
      <c r="AYT326" s="81"/>
      <c r="AYU326" s="81"/>
      <c r="AYV326" s="81"/>
      <c r="AYW326" s="81"/>
      <c r="AYX326" s="81"/>
      <c r="AYY326" s="81"/>
      <c r="AYZ326" s="81"/>
      <c r="AZA326" s="81"/>
      <c r="AZB326" s="81"/>
      <c r="AZC326" s="81"/>
      <c r="AZD326" s="81"/>
      <c r="AZE326" s="81"/>
      <c r="AZF326" s="81"/>
      <c r="AZG326" s="81"/>
      <c r="AZH326" s="81"/>
      <c r="AZI326" s="81"/>
      <c r="AZJ326" s="81"/>
      <c r="AZK326" s="81"/>
      <c r="AZL326" s="81"/>
      <c r="AZM326" s="81"/>
      <c r="AZN326" s="81"/>
      <c r="AZO326" s="81"/>
      <c r="AZP326" s="81"/>
      <c r="AZQ326" s="81"/>
      <c r="AZR326" s="81"/>
      <c r="AZS326" s="81"/>
      <c r="AZT326" s="81"/>
      <c r="AZU326" s="81"/>
      <c r="AZV326" s="81"/>
      <c r="AZW326" s="81"/>
      <c r="AZX326" s="81"/>
      <c r="AZY326" s="81"/>
      <c r="AZZ326" s="81"/>
      <c r="BAA326" s="81"/>
      <c r="BAB326" s="81"/>
      <c r="BAC326" s="81"/>
      <c r="BAD326" s="81"/>
      <c r="BAE326" s="81"/>
      <c r="BAF326" s="81"/>
      <c r="BAG326" s="81"/>
      <c r="BAH326" s="81"/>
      <c r="BAI326" s="81"/>
      <c r="BAJ326" s="81"/>
      <c r="BAK326" s="81"/>
      <c r="BAL326" s="81"/>
      <c r="BAM326" s="81"/>
      <c r="BAN326" s="81"/>
      <c r="BAO326" s="81"/>
      <c r="BAP326" s="81"/>
      <c r="BAQ326" s="81"/>
      <c r="BAR326" s="81"/>
      <c r="BAS326" s="81"/>
      <c r="BAT326" s="81"/>
      <c r="BAU326" s="81"/>
      <c r="BAV326" s="81"/>
      <c r="BAW326" s="81"/>
      <c r="BAX326" s="81"/>
      <c r="BAY326" s="81"/>
      <c r="BAZ326" s="81"/>
      <c r="BBA326" s="81"/>
      <c r="BBB326" s="81"/>
      <c r="BBC326" s="81"/>
      <c r="BBD326" s="81"/>
      <c r="BBE326" s="81"/>
      <c r="BBF326" s="81"/>
      <c r="BBG326" s="81"/>
      <c r="BBH326" s="81"/>
      <c r="BBI326" s="81"/>
      <c r="BBJ326" s="81"/>
      <c r="BBK326" s="81"/>
      <c r="BBL326" s="81"/>
      <c r="BBM326" s="81"/>
      <c r="BBN326" s="81"/>
      <c r="BBO326" s="81"/>
      <c r="BBP326" s="81"/>
      <c r="BBQ326" s="81"/>
      <c r="BBR326" s="81"/>
      <c r="BBS326" s="81"/>
      <c r="BBT326" s="81"/>
      <c r="BBU326" s="81"/>
      <c r="BBV326" s="81"/>
      <c r="BBW326" s="81"/>
      <c r="BBX326" s="81"/>
      <c r="BBY326" s="81"/>
      <c r="BBZ326" s="81"/>
      <c r="BCA326" s="81"/>
      <c r="BCB326" s="81"/>
      <c r="BCC326" s="81"/>
      <c r="BCD326" s="81"/>
      <c r="BCE326" s="81"/>
      <c r="BCF326" s="81"/>
      <c r="BCG326" s="81"/>
      <c r="BCH326" s="81"/>
      <c r="BCI326" s="81"/>
      <c r="BCJ326" s="81"/>
      <c r="BCK326" s="81"/>
      <c r="BCL326" s="81"/>
      <c r="BCM326" s="81"/>
      <c r="BCN326" s="81"/>
      <c r="BCO326" s="81"/>
      <c r="BCP326" s="81"/>
      <c r="BCQ326" s="81"/>
      <c r="BCR326" s="81"/>
      <c r="BCS326" s="81"/>
      <c r="BCT326" s="81"/>
      <c r="BCU326" s="81"/>
      <c r="BCV326" s="81"/>
      <c r="BCW326" s="81"/>
      <c r="BCX326" s="81"/>
      <c r="BCY326" s="81"/>
      <c r="BCZ326" s="81"/>
      <c r="BDA326" s="81"/>
      <c r="BDB326" s="81"/>
      <c r="BDC326" s="81"/>
      <c r="BDD326" s="81"/>
      <c r="BDE326" s="81"/>
      <c r="BDF326" s="81"/>
      <c r="BDG326" s="81"/>
      <c r="BDH326" s="81"/>
      <c r="BDI326" s="81"/>
      <c r="BDJ326" s="81"/>
      <c r="BDK326" s="81"/>
      <c r="BDL326" s="81"/>
      <c r="BDM326" s="81"/>
      <c r="BDN326" s="81"/>
      <c r="BDO326" s="81"/>
      <c r="BDP326" s="81"/>
      <c r="BDQ326" s="81"/>
      <c r="BDR326" s="81"/>
      <c r="BDS326" s="81"/>
      <c r="BDT326" s="81"/>
      <c r="BDU326" s="81"/>
      <c r="BDV326" s="81"/>
      <c r="BDW326" s="81"/>
      <c r="BDX326" s="81"/>
      <c r="BDY326" s="81"/>
      <c r="BDZ326" s="81"/>
      <c r="BEA326" s="81"/>
      <c r="BEB326" s="81"/>
      <c r="BEC326" s="81"/>
      <c r="BED326" s="81"/>
      <c r="BEE326" s="81"/>
      <c r="BEF326" s="81"/>
      <c r="BEG326" s="81"/>
      <c r="BEH326" s="81"/>
      <c r="BEI326" s="81"/>
      <c r="BEJ326" s="81"/>
      <c r="BEK326" s="81"/>
      <c r="BEL326" s="81"/>
      <c r="BEM326" s="81"/>
      <c r="BEN326" s="81"/>
      <c r="BEO326" s="81"/>
      <c r="BEP326" s="81"/>
      <c r="BEQ326" s="81"/>
      <c r="BER326" s="81"/>
      <c r="BES326" s="81"/>
      <c r="BET326" s="81"/>
      <c r="BEU326" s="81"/>
      <c r="BEV326" s="81"/>
      <c r="BEW326" s="81"/>
      <c r="BEX326" s="81"/>
      <c r="BEY326" s="81"/>
      <c r="BEZ326" s="81"/>
      <c r="BFA326" s="81"/>
      <c r="BFB326" s="81"/>
      <c r="BFC326" s="81"/>
      <c r="BFD326" s="81"/>
      <c r="BFE326" s="81"/>
      <c r="BFF326" s="81"/>
      <c r="BFG326" s="81"/>
      <c r="BFH326" s="81"/>
      <c r="BFI326" s="81"/>
      <c r="BFJ326" s="81"/>
      <c r="BFK326" s="81"/>
      <c r="BFL326" s="81"/>
      <c r="BFM326" s="81"/>
      <c r="BFN326" s="81"/>
      <c r="BFO326" s="81"/>
      <c r="BFP326" s="81"/>
      <c r="BFQ326" s="81"/>
      <c r="BFR326" s="81"/>
      <c r="BFS326" s="81"/>
      <c r="BFT326" s="81"/>
      <c r="BFU326" s="81"/>
      <c r="BFV326" s="81"/>
      <c r="BFW326" s="81"/>
      <c r="BFX326" s="81"/>
      <c r="BFY326" s="81"/>
      <c r="BFZ326" s="81"/>
      <c r="BGA326" s="81"/>
      <c r="BGB326" s="81"/>
      <c r="BGC326" s="81"/>
      <c r="BGD326" s="81"/>
      <c r="BGE326" s="81"/>
      <c r="BGF326" s="81"/>
      <c r="BGG326" s="81"/>
      <c r="BGH326" s="81"/>
      <c r="BGI326" s="81"/>
      <c r="BGJ326" s="81"/>
      <c r="BGK326" s="81"/>
      <c r="BGL326" s="81"/>
      <c r="BGM326" s="81"/>
      <c r="BGN326" s="81"/>
      <c r="BGO326" s="81"/>
      <c r="BGP326" s="81"/>
      <c r="BGQ326" s="81"/>
      <c r="BGR326" s="81"/>
      <c r="BGS326" s="81"/>
      <c r="BGT326" s="81"/>
      <c r="BGU326" s="81"/>
      <c r="BGV326" s="81"/>
      <c r="BGW326" s="81"/>
      <c r="BGX326" s="81"/>
      <c r="BGY326" s="81"/>
      <c r="BGZ326" s="81"/>
      <c r="BHA326" s="81"/>
      <c r="BHB326" s="81"/>
      <c r="BHC326" s="81"/>
      <c r="BHD326" s="81"/>
      <c r="BHE326" s="81"/>
      <c r="BHF326" s="81"/>
      <c r="BHG326" s="81"/>
      <c r="BHH326" s="81"/>
      <c r="BHI326" s="81"/>
      <c r="BHJ326" s="81"/>
      <c r="BHK326" s="81"/>
      <c r="BHL326" s="81"/>
      <c r="BHM326" s="81"/>
      <c r="BHN326" s="81"/>
      <c r="BHO326" s="81"/>
      <c r="BHP326" s="81"/>
      <c r="BHQ326" s="81"/>
      <c r="BHR326" s="81"/>
      <c r="BHS326" s="81"/>
      <c r="BHT326" s="81"/>
      <c r="BHU326" s="81"/>
      <c r="BHV326" s="81"/>
      <c r="BHW326" s="81"/>
      <c r="BHX326" s="81"/>
      <c r="BHY326" s="81"/>
      <c r="BHZ326" s="81"/>
      <c r="BIA326" s="81"/>
      <c r="BIB326" s="81"/>
      <c r="BIC326" s="81"/>
      <c r="BID326" s="81"/>
      <c r="BIE326" s="81"/>
      <c r="BIF326" s="81"/>
      <c r="BIG326" s="81"/>
      <c r="BIH326" s="81"/>
      <c r="BII326" s="81"/>
      <c r="BIJ326" s="81"/>
      <c r="BIK326" s="81"/>
      <c r="BIL326" s="81"/>
      <c r="BIM326" s="81"/>
      <c r="BIN326" s="81"/>
      <c r="BIO326" s="81"/>
      <c r="BIP326" s="81"/>
      <c r="BIQ326" s="81"/>
      <c r="BIR326" s="81"/>
      <c r="BIS326" s="81"/>
      <c r="BIT326" s="81"/>
      <c r="BIU326" s="81"/>
      <c r="BIV326" s="81"/>
      <c r="BIW326" s="81"/>
      <c r="BIX326" s="81"/>
      <c r="BIY326" s="81"/>
      <c r="BIZ326" s="81"/>
      <c r="BJA326" s="81"/>
      <c r="BJB326" s="81"/>
      <c r="BJC326" s="81"/>
      <c r="BJD326" s="81"/>
      <c r="BJE326" s="81"/>
      <c r="BJF326" s="81"/>
      <c r="BJG326" s="81"/>
      <c r="BJH326" s="81"/>
      <c r="BJI326" s="81"/>
      <c r="BJJ326" s="81"/>
      <c r="BJK326" s="81"/>
      <c r="BJL326" s="81"/>
      <c r="BJM326" s="81"/>
      <c r="BJN326" s="81"/>
      <c r="BJO326" s="81"/>
      <c r="BJP326" s="81"/>
      <c r="BJQ326" s="81"/>
      <c r="BJR326" s="81"/>
      <c r="BJS326" s="81"/>
      <c r="BJT326" s="81"/>
      <c r="BJU326" s="81"/>
      <c r="BJV326" s="81"/>
      <c r="BJW326" s="81"/>
      <c r="BJX326" s="81"/>
      <c r="BJY326" s="81"/>
      <c r="BJZ326" s="81"/>
      <c r="BKA326" s="81"/>
      <c r="BKB326" s="81"/>
      <c r="BKC326" s="81"/>
      <c r="BKD326" s="81"/>
      <c r="BKE326" s="81"/>
      <c r="BKF326" s="81"/>
      <c r="BKG326" s="81"/>
      <c r="BKH326" s="81"/>
      <c r="BKI326" s="81"/>
      <c r="BKJ326" s="81"/>
      <c r="BKK326" s="81"/>
      <c r="BKL326" s="81"/>
      <c r="BKM326" s="81"/>
      <c r="BKN326" s="81"/>
      <c r="BKO326" s="81"/>
      <c r="BKP326" s="81"/>
      <c r="BKQ326" s="81"/>
      <c r="BKR326" s="81"/>
      <c r="BKS326" s="81"/>
      <c r="BKT326" s="81"/>
      <c r="BKU326" s="81"/>
      <c r="BKV326" s="81"/>
      <c r="BKW326" s="81"/>
      <c r="BKX326" s="81"/>
      <c r="BKY326" s="81"/>
      <c r="BKZ326" s="81"/>
      <c r="BLA326" s="81"/>
      <c r="BLB326" s="81"/>
      <c r="BLC326" s="81"/>
      <c r="BLD326" s="81"/>
      <c r="BLE326" s="81"/>
      <c r="BLF326" s="81"/>
      <c r="BLG326" s="81"/>
      <c r="BLH326" s="81"/>
      <c r="BLI326" s="81"/>
      <c r="BLJ326" s="81"/>
      <c r="BLK326" s="81"/>
      <c r="BLL326" s="81"/>
      <c r="BLM326" s="81"/>
      <c r="BLN326" s="81"/>
      <c r="BLO326" s="81"/>
      <c r="BLP326" s="81"/>
      <c r="BLQ326" s="81"/>
      <c r="BLR326" s="81"/>
      <c r="BLS326" s="81"/>
      <c r="BLT326" s="81"/>
      <c r="BLU326" s="81"/>
      <c r="BLV326" s="81"/>
      <c r="BLW326" s="81"/>
      <c r="BLX326" s="81"/>
      <c r="BLY326" s="81"/>
      <c r="BLZ326" s="81"/>
      <c r="BMA326" s="81"/>
      <c r="BMB326" s="81"/>
      <c r="BMC326" s="81"/>
      <c r="BMD326" s="81"/>
      <c r="BME326" s="81"/>
      <c r="BMF326" s="81"/>
      <c r="BMG326" s="81"/>
      <c r="BMH326" s="81"/>
      <c r="BMI326" s="81"/>
      <c r="BMJ326" s="81"/>
      <c r="BMK326" s="81"/>
      <c r="BML326" s="81"/>
      <c r="BMM326" s="81"/>
      <c r="BMN326" s="81"/>
      <c r="BMO326" s="81"/>
      <c r="BMP326" s="81"/>
      <c r="BMQ326" s="81"/>
      <c r="BMR326" s="81"/>
      <c r="BMS326" s="81"/>
      <c r="BMT326" s="81"/>
      <c r="BMU326" s="81"/>
      <c r="BMV326" s="81"/>
      <c r="BMW326" s="81"/>
      <c r="BMX326" s="81"/>
      <c r="BMY326" s="81"/>
      <c r="BMZ326" s="81"/>
      <c r="BNA326" s="81"/>
      <c r="BNB326" s="81"/>
      <c r="BNC326" s="81"/>
      <c r="BND326" s="81"/>
      <c r="BNE326" s="81"/>
      <c r="BNF326" s="81"/>
      <c r="BNG326" s="81"/>
      <c r="BNH326" s="81"/>
      <c r="BNI326" s="81"/>
      <c r="BNJ326" s="81"/>
      <c r="BNK326" s="81"/>
      <c r="BNL326" s="81"/>
      <c r="BNM326" s="81"/>
      <c r="BNN326" s="81"/>
      <c r="BNO326" s="81"/>
      <c r="BNP326" s="81"/>
      <c r="BNQ326" s="81"/>
      <c r="BNR326" s="81"/>
      <c r="BNS326" s="81"/>
      <c r="BNT326" s="81"/>
      <c r="BNU326" s="81"/>
      <c r="BNV326" s="81"/>
      <c r="BNW326" s="81"/>
      <c r="BNX326" s="81"/>
      <c r="BNY326" s="81"/>
      <c r="BNZ326" s="81"/>
      <c r="BOA326" s="81"/>
      <c r="BOB326" s="81"/>
      <c r="BOC326" s="81"/>
      <c r="BOD326" s="81"/>
      <c r="BOE326" s="81"/>
      <c r="BOF326" s="81"/>
      <c r="BOG326" s="81"/>
      <c r="BOH326" s="81"/>
      <c r="BOI326" s="81"/>
      <c r="BOJ326" s="81"/>
      <c r="BOK326" s="81"/>
      <c r="BOL326" s="81"/>
      <c r="BOM326" s="81"/>
      <c r="BON326" s="81"/>
      <c r="BOO326" s="81"/>
      <c r="BOP326" s="81"/>
      <c r="BOQ326" s="81"/>
      <c r="BOR326" s="81"/>
      <c r="BOS326" s="81"/>
      <c r="BOT326" s="81"/>
      <c r="BOU326" s="81"/>
      <c r="BOV326" s="81"/>
      <c r="BOW326" s="81"/>
      <c r="BOX326" s="81"/>
      <c r="BOY326" s="81"/>
      <c r="BOZ326" s="81"/>
      <c r="BPA326" s="81"/>
      <c r="BPB326" s="81"/>
      <c r="BPC326" s="81"/>
      <c r="BPD326" s="81"/>
      <c r="BPE326" s="81"/>
      <c r="BPF326" s="81"/>
      <c r="BPG326" s="81"/>
      <c r="BPH326" s="81"/>
      <c r="BPI326" s="81"/>
      <c r="BPJ326" s="81"/>
      <c r="BPK326" s="81"/>
      <c r="BPL326" s="81"/>
      <c r="BPM326" s="81"/>
      <c r="BPN326" s="81"/>
      <c r="BPO326" s="81"/>
      <c r="BPP326" s="81"/>
      <c r="BPQ326" s="81"/>
      <c r="BPR326" s="81"/>
      <c r="BPS326" s="81"/>
      <c r="BPT326" s="81"/>
      <c r="BPU326" s="81"/>
      <c r="BPV326" s="81"/>
      <c r="BPW326" s="81"/>
      <c r="BPX326" s="81"/>
      <c r="BPY326" s="81"/>
      <c r="BPZ326" s="81"/>
      <c r="BQA326" s="81"/>
      <c r="BQB326" s="81"/>
      <c r="BQC326" s="81"/>
      <c r="BQD326" s="81"/>
      <c r="BQE326" s="81"/>
      <c r="BQF326" s="81"/>
      <c r="BQG326" s="81"/>
      <c r="BQH326" s="81"/>
      <c r="BQI326" s="81"/>
      <c r="BQJ326" s="81"/>
      <c r="BQK326" s="81"/>
      <c r="BQL326" s="81"/>
      <c r="BQM326" s="81"/>
      <c r="BQN326" s="81"/>
      <c r="BQO326" s="81"/>
      <c r="BQP326" s="81"/>
      <c r="BQQ326" s="81"/>
      <c r="BQR326" s="81"/>
      <c r="BQS326" s="81"/>
      <c r="BQT326" s="81"/>
      <c r="BQU326" s="81"/>
      <c r="BQV326" s="81"/>
      <c r="BQW326" s="81"/>
      <c r="BQX326" s="81"/>
      <c r="BQY326" s="81"/>
      <c r="BQZ326" s="81"/>
      <c r="BRA326" s="81"/>
      <c r="BRB326" s="81"/>
      <c r="BRC326" s="81"/>
      <c r="BRD326" s="81"/>
      <c r="BRE326" s="81"/>
      <c r="BRF326" s="81"/>
      <c r="BRG326" s="81"/>
      <c r="BRH326" s="81"/>
      <c r="BRI326" s="81"/>
      <c r="BRJ326" s="81"/>
      <c r="BRK326" s="81"/>
      <c r="BRL326" s="81"/>
      <c r="BRM326" s="81"/>
      <c r="BRN326" s="81"/>
      <c r="BRO326" s="81"/>
      <c r="BRP326" s="81"/>
      <c r="BRQ326" s="81"/>
      <c r="BRR326" s="81"/>
      <c r="BRS326" s="81"/>
      <c r="BRT326" s="81"/>
      <c r="BRU326" s="81"/>
      <c r="BRV326" s="81"/>
      <c r="BRW326" s="81"/>
      <c r="BRX326" s="81"/>
      <c r="BRY326" s="81"/>
      <c r="BRZ326" s="81"/>
      <c r="BSA326" s="81"/>
      <c r="BSB326" s="81"/>
      <c r="BSC326" s="81"/>
      <c r="BSD326" s="81"/>
      <c r="BSE326" s="81"/>
      <c r="BSF326" s="81"/>
      <c r="BSG326" s="81"/>
      <c r="BSH326" s="81"/>
      <c r="BSI326" s="81"/>
      <c r="BSJ326" s="81"/>
      <c r="BSK326" s="81"/>
      <c r="BSL326" s="81"/>
      <c r="BSM326" s="81"/>
      <c r="BSN326" s="81"/>
      <c r="BSO326" s="81"/>
      <c r="BSP326" s="81"/>
      <c r="BSQ326" s="81"/>
      <c r="BSR326" s="81"/>
      <c r="BSS326" s="81"/>
      <c r="BST326" s="81"/>
      <c r="BSU326" s="81"/>
      <c r="BSV326" s="81"/>
      <c r="BSW326" s="81"/>
      <c r="BSX326" s="81"/>
      <c r="BSY326" s="81"/>
      <c r="BSZ326" s="81"/>
      <c r="BTA326" s="81"/>
      <c r="BTB326" s="81"/>
      <c r="BTC326" s="81"/>
      <c r="BTD326" s="81"/>
      <c r="BTE326" s="81"/>
      <c r="BTF326" s="81"/>
      <c r="BTG326" s="81"/>
      <c r="BTH326" s="81"/>
      <c r="BTI326" s="81"/>
      <c r="BTJ326" s="81"/>
      <c r="BTK326" s="81"/>
      <c r="BTL326" s="81"/>
      <c r="BTM326" s="81"/>
      <c r="BTN326" s="81"/>
      <c r="BTO326" s="81"/>
      <c r="BTP326" s="81"/>
      <c r="BTQ326" s="81"/>
      <c r="BTR326" s="81"/>
      <c r="BTS326" s="81"/>
      <c r="BTT326" s="81"/>
      <c r="BTU326" s="81"/>
      <c r="BTV326" s="81"/>
      <c r="BTW326" s="81"/>
      <c r="BTX326" s="81"/>
      <c r="BTY326" s="81"/>
      <c r="BTZ326" s="81"/>
      <c r="BUA326" s="81"/>
      <c r="BUB326" s="81"/>
      <c r="BUC326" s="81"/>
      <c r="BUD326" s="81"/>
      <c r="BUE326" s="81"/>
      <c r="BUF326" s="81"/>
      <c r="BUG326" s="81"/>
      <c r="BUH326" s="81"/>
      <c r="BUI326" s="81"/>
      <c r="BUJ326" s="81"/>
      <c r="BUK326" s="81"/>
      <c r="BUL326" s="81"/>
      <c r="BUM326" s="81"/>
      <c r="BUN326" s="81"/>
      <c r="BUO326" s="81"/>
      <c r="BUP326" s="81"/>
      <c r="BUQ326" s="81"/>
      <c r="BUR326" s="81"/>
      <c r="BUS326" s="81"/>
      <c r="BUT326" s="81"/>
      <c r="BUU326" s="81"/>
      <c r="BUV326" s="81"/>
      <c r="BUW326" s="81"/>
      <c r="BUX326" s="81"/>
      <c r="BUY326" s="81"/>
      <c r="BUZ326" s="81"/>
      <c r="BVA326" s="81"/>
      <c r="BVB326" s="81"/>
      <c r="BVC326" s="81"/>
      <c r="BVD326" s="81"/>
      <c r="BVE326" s="81"/>
      <c r="BVF326" s="81"/>
      <c r="BVG326" s="81"/>
      <c r="BVH326" s="81"/>
      <c r="BVI326" s="81"/>
      <c r="BVJ326" s="81"/>
      <c r="BVK326" s="81"/>
      <c r="BVL326" s="81"/>
      <c r="BVM326" s="81"/>
      <c r="BVN326" s="81"/>
      <c r="BVO326" s="81"/>
      <c r="BVP326" s="81"/>
      <c r="BVQ326" s="81"/>
      <c r="BVR326" s="81"/>
      <c r="BVS326" s="81"/>
      <c r="BVT326" s="81"/>
      <c r="BVU326" s="81"/>
      <c r="BVV326" s="81"/>
      <c r="BVW326" s="81"/>
      <c r="BVX326" s="81"/>
      <c r="BVY326" s="81"/>
      <c r="BVZ326" s="81"/>
      <c r="BWA326" s="81"/>
      <c r="BWB326" s="81"/>
      <c r="BWC326" s="81"/>
      <c r="BWD326" s="81"/>
      <c r="BWE326" s="81"/>
      <c r="BWF326" s="81"/>
      <c r="BWG326" s="81"/>
      <c r="BWH326" s="81"/>
      <c r="BWI326" s="81"/>
      <c r="BWJ326" s="81"/>
      <c r="BWK326" s="81"/>
      <c r="BWL326" s="81"/>
      <c r="BWM326" s="81"/>
      <c r="BWN326" s="81"/>
      <c r="BWO326" s="81"/>
      <c r="BWP326" s="81"/>
      <c r="BWQ326" s="81"/>
      <c r="BWR326" s="81"/>
      <c r="BWS326" s="81"/>
      <c r="BWT326" s="81"/>
      <c r="BWU326" s="81"/>
      <c r="BWV326" s="81"/>
      <c r="BWW326" s="81"/>
      <c r="BWX326" s="81"/>
      <c r="BWY326" s="81"/>
      <c r="BWZ326" s="81"/>
      <c r="BXA326" s="81"/>
      <c r="BXB326" s="81"/>
      <c r="BXC326" s="81"/>
      <c r="BXD326" s="81"/>
      <c r="BXE326" s="81"/>
      <c r="BXF326" s="81"/>
      <c r="BXG326" s="81"/>
      <c r="BXH326" s="81"/>
      <c r="BXI326" s="81"/>
      <c r="BXJ326" s="81"/>
      <c r="BXK326" s="81"/>
      <c r="BXL326" s="81"/>
      <c r="BXM326" s="81"/>
      <c r="BXN326" s="81"/>
      <c r="BXO326" s="81"/>
      <c r="BXP326" s="81"/>
      <c r="BXQ326" s="81"/>
      <c r="BXR326" s="81"/>
      <c r="BXS326" s="81"/>
      <c r="BXT326" s="81"/>
      <c r="BXU326" s="81"/>
      <c r="BXV326" s="81"/>
      <c r="BXW326" s="81"/>
      <c r="BXX326" s="81"/>
      <c r="BXY326" s="81"/>
      <c r="BXZ326" s="81"/>
      <c r="BYA326" s="81"/>
      <c r="BYB326" s="81"/>
      <c r="BYC326" s="81"/>
      <c r="BYD326" s="81"/>
      <c r="BYE326" s="81"/>
      <c r="BYF326" s="81"/>
      <c r="BYG326" s="81"/>
      <c r="BYH326" s="81"/>
      <c r="BYI326" s="81"/>
      <c r="BYJ326" s="81"/>
      <c r="BYK326" s="81"/>
      <c r="BYL326" s="81"/>
      <c r="BYM326" s="81"/>
      <c r="BYN326" s="81"/>
      <c r="BYO326" s="81"/>
      <c r="BYP326" s="81"/>
      <c r="BYQ326" s="81"/>
      <c r="BYR326" s="81"/>
      <c r="BYS326" s="81"/>
      <c r="BYT326" s="81"/>
      <c r="BYU326" s="81"/>
      <c r="BYV326" s="81"/>
      <c r="BYW326" s="81"/>
      <c r="BYX326" s="81"/>
      <c r="BYY326" s="81"/>
      <c r="BYZ326" s="81"/>
      <c r="BZA326" s="81"/>
      <c r="BZB326" s="81"/>
      <c r="BZC326" s="81"/>
      <c r="BZD326" s="81"/>
      <c r="BZE326" s="81"/>
      <c r="BZF326" s="81"/>
      <c r="BZG326" s="81"/>
      <c r="BZH326" s="81"/>
      <c r="BZI326" s="81"/>
      <c r="BZJ326" s="81"/>
      <c r="BZK326" s="81"/>
      <c r="BZL326" s="81"/>
      <c r="BZM326" s="81"/>
      <c r="BZN326" s="81"/>
      <c r="BZO326" s="81"/>
      <c r="BZP326" s="81"/>
      <c r="BZQ326" s="81"/>
      <c r="BZR326" s="81"/>
      <c r="BZS326" s="81"/>
      <c r="BZT326" s="81"/>
      <c r="BZU326" s="81"/>
      <c r="BZV326" s="81"/>
      <c r="BZW326" s="81"/>
      <c r="BZX326" s="81"/>
      <c r="BZY326" s="81"/>
      <c r="BZZ326" s="81"/>
      <c r="CAA326" s="81"/>
      <c r="CAB326" s="81"/>
      <c r="CAC326" s="81"/>
      <c r="CAD326" s="81"/>
      <c r="CAE326" s="81"/>
      <c r="CAF326" s="81"/>
      <c r="CAG326" s="81"/>
      <c r="CAH326" s="81"/>
      <c r="CAI326" s="81"/>
      <c r="CAJ326" s="81"/>
      <c r="CAK326" s="81"/>
      <c r="CAL326" s="81"/>
      <c r="CAM326" s="81"/>
      <c r="CAN326" s="81"/>
      <c r="CAO326" s="81"/>
      <c r="CAP326" s="81"/>
      <c r="CAQ326" s="81"/>
      <c r="CAR326" s="81"/>
      <c r="CAS326" s="81"/>
      <c r="CAT326" s="81"/>
      <c r="CAU326" s="81"/>
      <c r="CAV326" s="81"/>
      <c r="CAW326" s="81"/>
      <c r="CAX326" s="81"/>
      <c r="CAY326" s="81"/>
      <c r="CAZ326" s="81"/>
      <c r="CBA326" s="81"/>
      <c r="CBB326" s="81"/>
      <c r="CBC326" s="81"/>
      <c r="CBD326" s="81"/>
      <c r="CBE326" s="81"/>
      <c r="CBF326" s="81"/>
      <c r="CBG326" s="81"/>
      <c r="CBH326" s="81"/>
      <c r="CBI326" s="81"/>
      <c r="CBJ326" s="81"/>
      <c r="CBK326" s="81"/>
      <c r="CBL326" s="81"/>
      <c r="CBM326" s="81"/>
      <c r="CBN326" s="81"/>
      <c r="CBO326" s="81"/>
      <c r="CBP326" s="81"/>
      <c r="CBQ326" s="81"/>
      <c r="CBR326" s="81"/>
      <c r="CBS326" s="81"/>
      <c r="CBT326" s="81"/>
      <c r="CBU326" s="81"/>
      <c r="CBV326" s="81"/>
      <c r="CBW326" s="81"/>
      <c r="CBX326" s="81"/>
      <c r="CBY326" s="81"/>
      <c r="CBZ326" s="81"/>
      <c r="CCA326" s="81"/>
      <c r="CCB326" s="81"/>
      <c r="CCC326" s="81"/>
      <c r="CCD326" s="81"/>
      <c r="CCE326" s="81"/>
      <c r="CCF326" s="81"/>
      <c r="CCG326" s="81"/>
      <c r="CCH326" s="81"/>
      <c r="CCI326" s="81"/>
      <c r="CCJ326" s="81"/>
      <c r="CCK326" s="81"/>
      <c r="CCL326" s="81"/>
      <c r="CCM326" s="81"/>
      <c r="CCN326" s="81"/>
      <c r="CCO326" s="81"/>
      <c r="CCP326" s="81"/>
      <c r="CCQ326" s="81"/>
      <c r="CCR326" s="81"/>
      <c r="CCS326" s="81"/>
      <c r="CCT326" s="81"/>
      <c r="CCU326" s="81"/>
      <c r="CCV326" s="81"/>
      <c r="CCW326" s="81"/>
      <c r="CCX326" s="81"/>
      <c r="CCY326" s="81"/>
      <c r="CCZ326" s="81"/>
      <c r="CDA326" s="81"/>
      <c r="CDB326" s="81"/>
      <c r="CDC326" s="81"/>
      <c r="CDD326" s="81"/>
      <c r="CDE326" s="81"/>
      <c r="CDF326" s="81"/>
      <c r="CDG326" s="81"/>
      <c r="CDH326" s="81"/>
      <c r="CDI326" s="81"/>
      <c r="CDJ326" s="81"/>
      <c r="CDK326" s="81"/>
      <c r="CDL326" s="81"/>
      <c r="CDM326" s="81"/>
      <c r="CDN326" s="81"/>
      <c r="CDO326" s="81"/>
      <c r="CDP326" s="81"/>
      <c r="CDQ326" s="81"/>
      <c r="CDR326" s="81"/>
      <c r="CDS326" s="81"/>
      <c r="CDT326" s="81"/>
      <c r="CDU326" s="81"/>
      <c r="CDV326" s="81"/>
      <c r="CDW326" s="81"/>
      <c r="CDX326" s="81"/>
      <c r="CDY326" s="81"/>
      <c r="CDZ326" s="81"/>
      <c r="CEA326" s="81"/>
      <c r="CEB326" s="81"/>
      <c r="CEC326" s="81"/>
      <c r="CED326" s="81"/>
      <c r="CEE326" s="81"/>
      <c r="CEF326" s="81"/>
      <c r="CEG326" s="81"/>
      <c r="CEH326" s="81"/>
      <c r="CEI326" s="81"/>
      <c r="CEJ326" s="81"/>
      <c r="CEK326" s="81"/>
      <c r="CEL326" s="81"/>
      <c r="CEM326" s="81"/>
      <c r="CEN326" s="81"/>
      <c r="CEO326" s="81"/>
      <c r="CEP326" s="81"/>
      <c r="CEQ326" s="81"/>
      <c r="CER326" s="81"/>
      <c r="CES326" s="81"/>
      <c r="CET326" s="81"/>
      <c r="CEU326" s="81"/>
      <c r="CEV326" s="81"/>
      <c r="CEW326" s="81"/>
      <c r="CEX326" s="81"/>
      <c r="CEY326" s="81"/>
      <c r="CEZ326" s="81"/>
      <c r="CFA326" s="81"/>
      <c r="CFB326" s="81"/>
      <c r="CFC326" s="81"/>
      <c r="CFD326" s="81"/>
      <c r="CFE326" s="81"/>
      <c r="CFF326" s="81"/>
      <c r="CFG326" s="81"/>
      <c r="CFH326" s="81"/>
      <c r="CFI326" s="81"/>
      <c r="CFJ326" s="81"/>
      <c r="CFK326" s="81"/>
      <c r="CFL326" s="81"/>
      <c r="CFM326" s="81"/>
      <c r="CFN326" s="81"/>
      <c r="CFO326" s="81"/>
      <c r="CFP326" s="81"/>
      <c r="CFQ326" s="81"/>
      <c r="CFR326" s="81"/>
      <c r="CFS326" s="81"/>
      <c r="CFT326" s="81"/>
      <c r="CFU326" s="81"/>
      <c r="CFV326" s="81"/>
      <c r="CFW326" s="81"/>
      <c r="CFX326" s="81"/>
      <c r="CFY326" s="81"/>
      <c r="CFZ326" s="81"/>
      <c r="CGA326" s="81"/>
      <c r="CGB326" s="81"/>
      <c r="CGC326" s="81"/>
      <c r="CGD326" s="81"/>
      <c r="CGE326" s="81"/>
      <c r="CGF326" s="81"/>
      <c r="CGG326" s="81"/>
      <c r="CGH326" s="81"/>
      <c r="CGI326" s="81"/>
      <c r="CGJ326" s="81"/>
      <c r="CGK326" s="81"/>
      <c r="CGL326" s="81"/>
      <c r="CGM326" s="81"/>
      <c r="CGN326" s="81"/>
      <c r="CGO326" s="81"/>
      <c r="CGP326" s="81"/>
      <c r="CGQ326" s="81"/>
      <c r="CGR326" s="81"/>
      <c r="CGS326" s="81"/>
      <c r="CGT326" s="81"/>
      <c r="CGU326" s="81"/>
      <c r="CGV326" s="81"/>
      <c r="CGW326" s="81"/>
      <c r="CGX326" s="81"/>
      <c r="CGY326" s="81"/>
      <c r="CGZ326" s="81"/>
      <c r="CHA326" s="81"/>
      <c r="CHB326" s="81"/>
      <c r="CHC326" s="81"/>
      <c r="CHD326" s="81"/>
      <c r="CHE326" s="81"/>
      <c r="CHF326" s="81"/>
      <c r="CHG326" s="81"/>
      <c r="CHH326" s="81"/>
      <c r="CHI326" s="81"/>
      <c r="CHJ326" s="81"/>
      <c r="CHK326" s="81"/>
      <c r="CHL326" s="81"/>
      <c r="CHM326" s="81"/>
      <c r="CHN326" s="81"/>
      <c r="CHO326" s="81"/>
      <c r="CHP326" s="81"/>
      <c r="CHQ326" s="81"/>
      <c r="CHR326" s="81"/>
      <c r="CHS326" s="81"/>
      <c r="CHT326" s="81"/>
      <c r="CHU326" s="81"/>
      <c r="CHV326" s="81"/>
      <c r="CHW326" s="81"/>
      <c r="CHX326" s="81"/>
      <c r="CHY326" s="81"/>
      <c r="CHZ326" s="81"/>
      <c r="CIA326" s="81"/>
      <c r="CIB326" s="81"/>
      <c r="CIC326" s="81"/>
      <c r="CID326" s="81"/>
      <c r="CIE326" s="81"/>
      <c r="CIF326" s="81"/>
      <c r="CIG326" s="81"/>
      <c r="CIH326" s="81"/>
      <c r="CII326" s="81"/>
      <c r="CIJ326" s="81"/>
      <c r="CIK326" s="81"/>
      <c r="CIL326" s="81"/>
      <c r="CIM326" s="81"/>
      <c r="CIN326" s="81"/>
      <c r="CIO326" s="81"/>
      <c r="CIP326" s="81"/>
      <c r="CIQ326" s="81"/>
      <c r="CIR326" s="81"/>
      <c r="CIS326" s="81"/>
      <c r="CIT326" s="81"/>
      <c r="CIU326" s="81"/>
      <c r="CIV326" s="81"/>
      <c r="CIW326" s="81"/>
      <c r="CIX326" s="81"/>
      <c r="CIY326" s="81"/>
      <c r="CIZ326" s="81"/>
      <c r="CJA326" s="81"/>
      <c r="CJB326" s="81"/>
      <c r="CJC326" s="81"/>
      <c r="CJD326" s="81"/>
      <c r="CJE326" s="81"/>
      <c r="CJF326" s="81"/>
      <c r="CJG326" s="81"/>
      <c r="CJH326" s="81"/>
      <c r="CJI326" s="81"/>
      <c r="CJJ326" s="81"/>
      <c r="CJK326" s="81"/>
      <c r="CJL326" s="81"/>
      <c r="CJM326" s="81"/>
      <c r="CJN326" s="81"/>
      <c r="CJO326" s="81"/>
      <c r="CJP326" s="81"/>
      <c r="CJQ326" s="81"/>
      <c r="CJR326" s="81"/>
      <c r="CJS326" s="81"/>
      <c r="CJT326" s="81"/>
      <c r="CJU326" s="81"/>
      <c r="CJV326" s="81"/>
      <c r="CJW326" s="81"/>
      <c r="CJX326" s="81"/>
      <c r="CJY326" s="81"/>
      <c r="CJZ326" s="81"/>
      <c r="CKA326" s="81"/>
      <c r="CKB326" s="81"/>
      <c r="CKC326" s="81"/>
      <c r="CKD326" s="81"/>
      <c r="CKE326" s="81"/>
      <c r="CKF326" s="81"/>
      <c r="CKG326" s="81"/>
      <c r="CKH326" s="81"/>
      <c r="CKI326" s="81"/>
      <c r="CKJ326" s="81"/>
      <c r="CKK326" s="81"/>
      <c r="CKL326" s="81"/>
      <c r="CKM326" s="81"/>
      <c r="CKN326" s="81"/>
      <c r="CKO326" s="81"/>
      <c r="CKP326" s="81"/>
      <c r="CKQ326" s="81"/>
      <c r="CKR326" s="81"/>
      <c r="CKS326" s="81"/>
      <c r="CKT326" s="81"/>
      <c r="CKU326" s="81"/>
      <c r="CKV326" s="81"/>
      <c r="CKW326" s="81"/>
      <c r="CKX326" s="81"/>
      <c r="CKY326" s="81"/>
      <c r="CKZ326" s="81"/>
      <c r="CLA326" s="81"/>
      <c r="CLB326" s="81"/>
      <c r="CLC326" s="81"/>
      <c r="CLD326" s="81"/>
      <c r="CLE326" s="81"/>
      <c r="CLF326" s="81"/>
      <c r="CLG326" s="81"/>
      <c r="CLH326" s="81"/>
      <c r="CLI326" s="81"/>
      <c r="CLJ326" s="81"/>
      <c r="CLK326" s="81"/>
      <c r="CLL326" s="81"/>
      <c r="CLM326" s="81"/>
      <c r="CLN326" s="81"/>
      <c r="CLO326" s="81"/>
      <c r="CLP326" s="81"/>
      <c r="CLQ326" s="81"/>
      <c r="CLR326" s="81"/>
      <c r="CLS326" s="81"/>
      <c r="CLT326" s="81"/>
      <c r="CLU326" s="81"/>
      <c r="CLV326" s="81"/>
      <c r="CLW326" s="81"/>
      <c r="CLX326" s="81"/>
      <c r="CLY326" s="81"/>
      <c r="CLZ326" s="81"/>
      <c r="CMA326" s="81"/>
      <c r="CMB326" s="81"/>
      <c r="CMC326" s="81"/>
      <c r="CMD326" s="81"/>
      <c r="CME326" s="81"/>
      <c r="CMF326" s="81"/>
      <c r="CMG326" s="81"/>
      <c r="CMH326" s="81"/>
      <c r="CMI326" s="81"/>
      <c r="CMJ326" s="81"/>
      <c r="CMK326" s="81"/>
      <c r="CML326" s="81"/>
      <c r="CMM326" s="81"/>
      <c r="CMN326" s="81"/>
      <c r="CMO326" s="81"/>
      <c r="CMP326" s="81"/>
      <c r="CMQ326" s="81"/>
      <c r="CMR326" s="81"/>
      <c r="CMS326" s="81"/>
      <c r="CMT326" s="81"/>
      <c r="CMU326" s="81"/>
      <c r="CMV326" s="81"/>
      <c r="CMW326" s="81"/>
      <c r="CMX326" s="81"/>
      <c r="CMY326" s="81"/>
      <c r="CMZ326" s="81"/>
      <c r="CNA326" s="81"/>
      <c r="CNB326" s="81"/>
      <c r="CNC326" s="81"/>
      <c r="CND326" s="81"/>
      <c r="CNE326" s="81"/>
      <c r="CNF326" s="81"/>
      <c r="CNG326" s="81"/>
      <c r="CNH326" s="81"/>
      <c r="CNI326" s="81"/>
      <c r="CNJ326" s="81"/>
      <c r="CNK326" s="81"/>
      <c r="CNL326" s="81"/>
      <c r="CNM326" s="81"/>
      <c r="CNN326" s="81"/>
      <c r="CNO326" s="81"/>
      <c r="CNP326" s="81"/>
      <c r="CNQ326" s="81"/>
      <c r="CNR326" s="81"/>
      <c r="CNS326" s="81"/>
      <c r="CNT326" s="81"/>
      <c r="CNU326" s="81"/>
      <c r="CNV326" s="81"/>
      <c r="CNW326" s="81"/>
      <c r="CNX326" s="81"/>
      <c r="CNY326" s="81"/>
      <c r="CNZ326" s="81"/>
      <c r="COA326" s="81"/>
      <c r="COB326" s="81"/>
      <c r="COC326" s="81"/>
      <c r="COD326" s="81"/>
      <c r="COE326" s="81"/>
      <c r="COF326" s="81"/>
      <c r="COG326" s="81"/>
      <c r="COH326" s="81"/>
      <c r="COI326" s="81"/>
      <c r="COJ326" s="81"/>
      <c r="COK326" s="81"/>
      <c r="COL326" s="81"/>
      <c r="COM326" s="81"/>
      <c r="CON326" s="81"/>
      <c r="COO326" s="81"/>
      <c r="COP326" s="81"/>
      <c r="COQ326" s="81"/>
      <c r="COR326" s="81"/>
      <c r="COS326" s="81"/>
      <c r="COT326" s="81"/>
      <c r="COU326" s="81"/>
      <c r="COV326" s="81"/>
      <c r="COW326" s="81"/>
      <c r="COX326" s="81"/>
      <c r="COY326" s="81"/>
      <c r="COZ326" s="81"/>
      <c r="CPA326" s="81"/>
      <c r="CPB326" s="81"/>
      <c r="CPC326" s="81"/>
      <c r="CPD326" s="81"/>
      <c r="CPE326" s="81"/>
      <c r="CPF326" s="81"/>
      <c r="CPG326" s="81"/>
      <c r="CPH326" s="81"/>
      <c r="CPI326" s="81"/>
      <c r="CPJ326" s="81"/>
      <c r="CPK326" s="81"/>
      <c r="CPL326" s="81"/>
      <c r="CPM326" s="81"/>
      <c r="CPN326" s="81"/>
      <c r="CPO326" s="81"/>
      <c r="CPP326" s="81"/>
      <c r="CPQ326" s="81"/>
      <c r="CPR326" s="81"/>
      <c r="CPS326" s="81"/>
      <c r="CPT326" s="81"/>
      <c r="CPU326" s="81"/>
      <c r="CPV326" s="81"/>
      <c r="CPW326" s="81"/>
      <c r="CPX326" s="81"/>
      <c r="CPY326" s="81"/>
      <c r="CPZ326" s="81"/>
      <c r="CQA326" s="81"/>
      <c r="CQB326" s="81"/>
      <c r="CQC326" s="81"/>
      <c r="CQD326" s="81"/>
      <c r="CQE326" s="81"/>
      <c r="CQF326" s="81"/>
      <c r="CQG326" s="81"/>
      <c r="CQH326" s="81"/>
      <c r="CQI326" s="81"/>
      <c r="CQJ326" s="81"/>
      <c r="CQK326" s="81"/>
      <c r="CQL326" s="81"/>
      <c r="CQM326" s="81"/>
      <c r="CQN326" s="81"/>
      <c r="CQO326" s="81"/>
      <c r="CQP326" s="81"/>
      <c r="CQQ326" s="81"/>
      <c r="CQR326" s="81"/>
      <c r="CQS326" s="81"/>
      <c r="CQT326" s="81"/>
      <c r="CQU326" s="81"/>
      <c r="CQV326" s="81"/>
      <c r="CQW326" s="81"/>
      <c r="CQX326" s="81"/>
      <c r="CQY326" s="81"/>
      <c r="CQZ326" s="81"/>
      <c r="CRA326" s="81"/>
      <c r="CRB326" s="81"/>
      <c r="CRC326" s="81"/>
      <c r="CRD326" s="81"/>
      <c r="CRE326" s="81"/>
      <c r="CRF326" s="81"/>
      <c r="CRG326" s="81"/>
      <c r="CRH326" s="81"/>
      <c r="CRI326" s="81"/>
      <c r="CRJ326" s="81"/>
      <c r="CRK326" s="81"/>
      <c r="CRL326" s="81"/>
      <c r="CRM326" s="81"/>
      <c r="CRN326" s="81"/>
      <c r="CRO326" s="81"/>
      <c r="CRP326" s="81"/>
      <c r="CRQ326" s="81"/>
      <c r="CRR326" s="81"/>
      <c r="CRS326" s="81"/>
      <c r="CRT326" s="81"/>
      <c r="CRU326" s="81"/>
      <c r="CRV326" s="81"/>
      <c r="CRW326" s="81"/>
      <c r="CRX326" s="81"/>
      <c r="CRY326" s="81"/>
      <c r="CRZ326" s="81"/>
      <c r="CSA326" s="81"/>
      <c r="CSB326" s="81"/>
      <c r="CSC326" s="81"/>
      <c r="CSD326" s="81"/>
      <c r="CSE326" s="81"/>
      <c r="CSF326" s="81"/>
      <c r="CSG326" s="81"/>
      <c r="CSH326" s="81"/>
      <c r="CSI326" s="81"/>
      <c r="CSJ326" s="81"/>
      <c r="CSK326" s="81"/>
      <c r="CSL326" s="81"/>
      <c r="CSM326" s="81"/>
      <c r="CSN326" s="81"/>
      <c r="CSO326" s="81"/>
      <c r="CSP326" s="81"/>
      <c r="CSQ326" s="81"/>
      <c r="CSR326" s="81"/>
      <c r="CSS326" s="81"/>
      <c r="CST326" s="81"/>
      <c r="CSU326" s="81"/>
      <c r="CSV326" s="81"/>
      <c r="CSW326" s="81"/>
      <c r="CSX326" s="81"/>
      <c r="CSY326" s="81"/>
      <c r="CSZ326" s="81"/>
      <c r="CTA326" s="81"/>
      <c r="CTB326" s="81"/>
      <c r="CTC326" s="81"/>
      <c r="CTD326" s="81"/>
      <c r="CTE326" s="81"/>
      <c r="CTF326" s="81"/>
      <c r="CTG326" s="81"/>
      <c r="CTH326" s="81"/>
      <c r="CTI326" s="81"/>
      <c r="CTJ326" s="81"/>
      <c r="CTK326" s="81"/>
      <c r="CTL326" s="81"/>
      <c r="CTM326" s="81"/>
      <c r="CTN326" s="81"/>
      <c r="CTO326" s="81"/>
      <c r="CTP326" s="81"/>
      <c r="CTQ326" s="81"/>
      <c r="CTR326" s="81"/>
      <c r="CTS326" s="81"/>
      <c r="CTT326" s="81"/>
      <c r="CTU326" s="81"/>
      <c r="CTV326" s="81"/>
      <c r="CTW326" s="81"/>
      <c r="CTX326" s="81"/>
      <c r="CTY326" s="81"/>
      <c r="CTZ326" s="81"/>
      <c r="CUA326" s="81"/>
      <c r="CUB326" s="81"/>
      <c r="CUC326" s="81"/>
      <c r="CUD326" s="81"/>
      <c r="CUE326" s="81"/>
      <c r="CUF326" s="81"/>
      <c r="CUG326" s="81"/>
      <c r="CUH326" s="81"/>
      <c r="CUI326" s="81"/>
      <c r="CUJ326" s="81"/>
      <c r="CUK326" s="81"/>
      <c r="CUL326" s="81"/>
      <c r="CUM326" s="81"/>
      <c r="CUN326" s="81"/>
      <c r="CUO326" s="81"/>
      <c r="CUP326" s="81"/>
      <c r="CUQ326" s="81"/>
      <c r="CUR326" s="81"/>
      <c r="CUS326" s="81"/>
      <c r="CUT326" s="81"/>
      <c r="CUU326" s="81"/>
      <c r="CUV326" s="81"/>
      <c r="CUW326" s="81"/>
      <c r="CUX326" s="81"/>
      <c r="CUY326" s="81"/>
      <c r="CUZ326" s="81"/>
      <c r="CVA326" s="81"/>
      <c r="CVB326" s="81"/>
      <c r="CVC326" s="81"/>
      <c r="CVD326" s="81"/>
      <c r="CVE326" s="81"/>
      <c r="CVF326" s="81"/>
      <c r="CVG326" s="81"/>
      <c r="CVH326" s="81"/>
      <c r="CVI326" s="81"/>
      <c r="CVJ326" s="81"/>
      <c r="CVK326" s="81"/>
      <c r="CVL326" s="81"/>
      <c r="CVM326" s="81"/>
      <c r="CVN326" s="81"/>
      <c r="CVO326" s="81"/>
      <c r="CVP326" s="81"/>
      <c r="CVQ326" s="81"/>
      <c r="CVR326" s="81"/>
      <c r="CVS326" s="81"/>
      <c r="CVT326" s="81"/>
      <c r="CVU326" s="81"/>
      <c r="CVV326" s="81"/>
      <c r="CVW326" s="81"/>
      <c r="CVX326" s="81"/>
      <c r="CVY326" s="81"/>
      <c r="CVZ326" s="81"/>
      <c r="CWA326" s="81"/>
      <c r="CWB326" s="81"/>
      <c r="CWC326" s="81"/>
      <c r="CWD326" s="81"/>
      <c r="CWE326" s="81"/>
      <c r="CWF326" s="81"/>
      <c r="CWG326" s="81"/>
      <c r="CWH326" s="81"/>
      <c r="CWI326" s="81"/>
      <c r="CWJ326" s="81"/>
      <c r="CWK326" s="81"/>
      <c r="CWL326" s="81"/>
      <c r="CWM326" s="81"/>
      <c r="CWN326" s="81"/>
      <c r="CWO326" s="81"/>
      <c r="CWP326" s="81"/>
      <c r="CWQ326" s="81"/>
      <c r="CWR326" s="81"/>
      <c r="CWS326" s="81"/>
      <c r="CWT326" s="81"/>
      <c r="CWU326" s="81"/>
      <c r="CWV326" s="81"/>
      <c r="CWW326" s="81"/>
      <c r="CWX326" s="81"/>
      <c r="CWY326" s="81"/>
      <c r="CWZ326" s="81"/>
      <c r="CXA326" s="81"/>
      <c r="CXB326" s="81"/>
      <c r="CXC326" s="81"/>
      <c r="CXD326" s="81"/>
      <c r="CXE326" s="81"/>
      <c r="CXF326" s="81"/>
      <c r="CXG326" s="81"/>
      <c r="CXH326" s="81"/>
      <c r="CXI326" s="81"/>
      <c r="CXJ326" s="81"/>
      <c r="CXK326" s="81"/>
      <c r="CXL326" s="81"/>
      <c r="CXM326" s="81"/>
      <c r="CXN326" s="81"/>
      <c r="CXO326" s="81"/>
      <c r="CXP326" s="81"/>
      <c r="CXQ326" s="81"/>
      <c r="CXR326" s="81"/>
      <c r="CXS326" s="81"/>
      <c r="CXT326" s="81"/>
      <c r="CXU326" s="81"/>
      <c r="CXV326" s="81"/>
      <c r="CXW326" s="81"/>
      <c r="CXX326" s="81"/>
      <c r="CXY326" s="81"/>
      <c r="CXZ326" s="81"/>
      <c r="CYA326" s="81"/>
      <c r="CYB326" s="81"/>
      <c r="CYC326" s="81"/>
      <c r="CYD326" s="81"/>
      <c r="CYE326" s="81"/>
      <c r="CYF326" s="81"/>
      <c r="CYG326" s="81"/>
      <c r="CYH326" s="81"/>
      <c r="CYI326" s="81"/>
      <c r="CYJ326" s="81"/>
      <c r="CYK326" s="81"/>
      <c r="CYL326" s="81"/>
      <c r="CYM326" s="81"/>
      <c r="CYN326" s="81"/>
      <c r="CYO326" s="81"/>
      <c r="CYP326" s="81"/>
      <c r="CYQ326" s="81"/>
      <c r="CYR326" s="81"/>
      <c r="CYS326" s="81"/>
      <c r="CYT326" s="81"/>
      <c r="CYU326" s="81"/>
      <c r="CYV326" s="81"/>
      <c r="CYW326" s="81"/>
      <c r="CYX326" s="81"/>
      <c r="CYY326" s="81"/>
      <c r="CYZ326" s="81"/>
      <c r="CZA326" s="81"/>
      <c r="CZB326" s="81"/>
      <c r="CZC326" s="81"/>
      <c r="CZD326" s="81"/>
      <c r="CZE326" s="81"/>
      <c r="CZF326" s="81"/>
      <c r="CZG326" s="81"/>
      <c r="CZH326" s="81"/>
      <c r="CZI326" s="81"/>
      <c r="CZJ326" s="81"/>
      <c r="CZK326" s="81"/>
      <c r="CZL326" s="81"/>
      <c r="CZM326" s="81"/>
      <c r="CZN326" s="81"/>
      <c r="CZO326" s="81"/>
      <c r="CZP326" s="81"/>
      <c r="CZQ326" s="81"/>
      <c r="CZR326" s="81"/>
      <c r="CZS326" s="81"/>
      <c r="CZT326" s="81"/>
      <c r="CZU326" s="81"/>
      <c r="CZV326" s="81"/>
      <c r="CZW326" s="81"/>
      <c r="CZX326" s="81"/>
      <c r="CZY326" s="81"/>
      <c r="CZZ326" s="81"/>
      <c r="DAA326" s="81"/>
      <c r="DAB326" s="81"/>
      <c r="DAC326" s="81"/>
      <c r="DAD326" s="81"/>
      <c r="DAE326" s="81"/>
      <c r="DAF326" s="81"/>
      <c r="DAG326" s="81"/>
      <c r="DAH326" s="81"/>
      <c r="DAI326" s="81"/>
      <c r="DAJ326" s="81"/>
      <c r="DAK326" s="81"/>
      <c r="DAL326" s="81"/>
      <c r="DAM326" s="81"/>
      <c r="DAN326" s="81"/>
      <c r="DAO326" s="81"/>
      <c r="DAP326" s="81"/>
      <c r="DAQ326" s="81"/>
      <c r="DAR326" s="81"/>
      <c r="DAS326" s="81"/>
      <c r="DAT326" s="81"/>
      <c r="DAU326" s="81"/>
      <c r="DAV326" s="81"/>
      <c r="DAW326" s="81"/>
      <c r="DAX326" s="81"/>
      <c r="DAY326" s="81"/>
      <c r="DAZ326" s="81"/>
      <c r="DBA326" s="81"/>
      <c r="DBB326" s="81"/>
      <c r="DBC326" s="81"/>
      <c r="DBD326" s="81"/>
      <c r="DBE326" s="81"/>
      <c r="DBF326" s="81"/>
      <c r="DBG326" s="81"/>
      <c r="DBH326" s="81"/>
      <c r="DBI326" s="81"/>
      <c r="DBJ326" s="81"/>
      <c r="DBK326" s="81"/>
      <c r="DBL326" s="81"/>
      <c r="DBM326" s="81"/>
      <c r="DBN326" s="81"/>
      <c r="DBO326" s="81"/>
      <c r="DBP326" s="81"/>
      <c r="DBQ326" s="81"/>
      <c r="DBR326" s="81"/>
      <c r="DBS326" s="81"/>
      <c r="DBT326" s="81"/>
      <c r="DBU326" s="81"/>
      <c r="DBV326" s="81"/>
      <c r="DBW326" s="81"/>
      <c r="DBX326" s="81"/>
      <c r="DBY326" s="81"/>
      <c r="DBZ326" s="81"/>
      <c r="DCA326" s="81"/>
      <c r="DCB326" s="81"/>
      <c r="DCC326" s="81"/>
      <c r="DCD326" s="81"/>
      <c r="DCE326" s="81"/>
      <c r="DCF326" s="81"/>
      <c r="DCG326" s="81"/>
      <c r="DCH326" s="81"/>
      <c r="DCI326" s="81"/>
      <c r="DCJ326" s="81"/>
      <c r="DCK326" s="81"/>
      <c r="DCL326" s="81"/>
      <c r="DCM326" s="81"/>
      <c r="DCN326" s="81"/>
      <c r="DCO326" s="81"/>
      <c r="DCP326" s="81"/>
      <c r="DCQ326" s="81"/>
      <c r="DCR326" s="81"/>
      <c r="DCS326" s="81"/>
      <c r="DCT326" s="81"/>
      <c r="DCU326" s="81"/>
      <c r="DCV326" s="81"/>
      <c r="DCW326" s="81"/>
      <c r="DCX326" s="81"/>
      <c r="DCY326" s="81"/>
      <c r="DCZ326" s="81"/>
      <c r="DDA326" s="81"/>
      <c r="DDB326" s="81"/>
      <c r="DDC326" s="81"/>
      <c r="DDD326" s="81"/>
      <c r="DDE326" s="81"/>
      <c r="DDF326" s="81"/>
      <c r="DDG326" s="81"/>
      <c r="DDH326" s="81"/>
      <c r="DDI326" s="81"/>
      <c r="DDJ326" s="81"/>
      <c r="DDK326" s="81"/>
      <c r="DDL326" s="81"/>
      <c r="DDM326" s="81"/>
      <c r="DDN326" s="81"/>
      <c r="DDO326" s="81"/>
      <c r="DDP326" s="81"/>
      <c r="DDQ326" s="81"/>
      <c r="DDR326" s="81"/>
      <c r="DDS326" s="81"/>
      <c r="DDT326" s="81"/>
      <c r="DDU326" s="81"/>
      <c r="DDV326" s="81"/>
      <c r="DDW326" s="81"/>
      <c r="DDX326" s="81"/>
      <c r="DDY326" s="81"/>
      <c r="DDZ326" s="81"/>
      <c r="DEA326" s="81"/>
      <c r="DEB326" s="81"/>
      <c r="DEC326" s="81"/>
      <c r="DED326" s="81"/>
      <c r="DEE326" s="81"/>
      <c r="DEF326" s="81"/>
      <c r="DEG326" s="81"/>
      <c r="DEH326" s="81"/>
      <c r="DEI326" s="81"/>
      <c r="DEJ326" s="81"/>
      <c r="DEK326" s="81"/>
      <c r="DEL326" s="81"/>
      <c r="DEM326" s="81"/>
      <c r="DEN326" s="81"/>
      <c r="DEO326" s="81"/>
      <c r="DEP326" s="81"/>
      <c r="DEQ326" s="81"/>
      <c r="DER326" s="81"/>
      <c r="DES326" s="81"/>
      <c r="DET326" s="81"/>
      <c r="DEU326" s="81"/>
      <c r="DEV326" s="81"/>
      <c r="DEW326" s="81"/>
      <c r="DEX326" s="81"/>
      <c r="DEY326" s="81"/>
      <c r="DEZ326" s="81"/>
      <c r="DFA326" s="81"/>
      <c r="DFB326" s="81"/>
      <c r="DFC326" s="81"/>
      <c r="DFD326" s="81"/>
      <c r="DFE326" s="81"/>
      <c r="DFF326" s="81"/>
      <c r="DFG326" s="81"/>
      <c r="DFH326" s="81"/>
      <c r="DFI326" s="81"/>
      <c r="DFJ326" s="81"/>
      <c r="DFK326" s="81"/>
      <c r="DFL326" s="81"/>
      <c r="DFM326" s="81"/>
      <c r="DFN326" s="81"/>
      <c r="DFO326" s="81"/>
      <c r="DFP326" s="81"/>
      <c r="DFQ326" s="81"/>
      <c r="DFR326" s="81"/>
      <c r="DFS326" s="81"/>
      <c r="DFT326" s="81"/>
      <c r="DFU326" s="81"/>
      <c r="DFV326" s="81"/>
      <c r="DFW326" s="81"/>
      <c r="DFX326" s="81"/>
      <c r="DFY326" s="81"/>
      <c r="DFZ326" s="81"/>
      <c r="DGA326" s="81"/>
      <c r="DGB326" s="81"/>
      <c r="DGC326" s="81"/>
      <c r="DGD326" s="81"/>
      <c r="DGE326" s="81"/>
      <c r="DGF326" s="81"/>
      <c r="DGG326" s="81"/>
      <c r="DGH326" s="81"/>
      <c r="DGI326" s="81"/>
      <c r="DGJ326" s="81"/>
      <c r="DGK326" s="81"/>
      <c r="DGL326" s="81"/>
      <c r="DGM326" s="81"/>
      <c r="DGN326" s="81"/>
      <c r="DGO326" s="81"/>
      <c r="DGP326" s="81"/>
      <c r="DGQ326" s="81"/>
      <c r="DGR326" s="81"/>
      <c r="DGS326" s="81"/>
      <c r="DGT326" s="81"/>
      <c r="DGU326" s="81"/>
      <c r="DGV326" s="81"/>
      <c r="DGW326" s="81"/>
      <c r="DGX326" s="81"/>
      <c r="DGY326" s="81"/>
      <c r="DGZ326" s="81"/>
      <c r="DHA326" s="81"/>
      <c r="DHB326" s="81"/>
      <c r="DHC326" s="81"/>
      <c r="DHD326" s="81"/>
      <c r="DHE326" s="81"/>
      <c r="DHF326" s="81"/>
      <c r="DHG326" s="81"/>
      <c r="DHH326" s="81"/>
      <c r="DHI326" s="81"/>
      <c r="DHJ326" s="81"/>
      <c r="DHK326" s="81"/>
      <c r="DHL326" s="81"/>
      <c r="DHM326" s="81"/>
      <c r="DHN326" s="81"/>
      <c r="DHO326" s="81"/>
      <c r="DHP326" s="81"/>
      <c r="DHQ326" s="81"/>
      <c r="DHR326" s="81"/>
      <c r="DHS326" s="81"/>
      <c r="DHT326" s="81"/>
      <c r="DHU326" s="81"/>
      <c r="DHV326" s="81"/>
      <c r="DHW326" s="81"/>
      <c r="DHX326" s="81"/>
      <c r="DHY326" s="81"/>
      <c r="DHZ326" s="81"/>
      <c r="DIA326" s="81"/>
      <c r="DIB326" s="81"/>
      <c r="DIC326" s="81"/>
      <c r="DID326" s="81"/>
      <c r="DIE326" s="81"/>
      <c r="DIF326" s="81"/>
      <c r="DIG326" s="81"/>
      <c r="DIH326" s="81"/>
      <c r="DII326" s="81"/>
      <c r="DIJ326" s="81"/>
      <c r="DIK326" s="81"/>
      <c r="DIL326" s="81"/>
      <c r="DIM326" s="81"/>
      <c r="DIN326" s="81"/>
      <c r="DIO326" s="81"/>
      <c r="DIP326" s="81"/>
      <c r="DIQ326" s="81"/>
      <c r="DIR326" s="81"/>
      <c r="DIS326" s="81"/>
      <c r="DIT326" s="81"/>
      <c r="DIU326" s="81"/>
      <c r="DIV326" s="81"/>
      <c r="DIW326" s="81"/>
      <c r="DIX326" s="81"/>
      <c r="DIY326" s="81"/>
      <c r="DIZ326" s="81"/>
      <c r="DJA326" s="81"/>
      <c r="DJB326" s="81"/>
      <c r="DJC326" s="81"/>
      <c r="DJD326" s="81"/>
      <c r="DJE326" s="81"/>
      <c r="DJF326" s="81"/>
      <c r="DJG326" s="81"/>
      <c r="DJH326" s="81"/>
      <c r="DJI326" s="81"/>
      <c r="DJJ326" s="81"/>
      <c r="DJK326" s="81"/>
      <c r="DJL326" s="81"/>
      <c r="DJM326" s="81"/>
      <c r="DJN326" s="81"/>
      <c r="DJO326" s="81"/>
      <c r="DJP326" s="81"/>
      <c r="DJQ326" s="81"/>
      <c r="DJR326" s="81"/>
      <c r="DJS326" s="81"/>
      <c r="DJT326" s="81"/>
      <c r="DJU326" s="81"/>
      <c r="DJV326" s="81"/>
      <c r="DJW326" s="81"/>
      <c r="DJX326" s="81"/>
      <c r="DJY326" s="81"/>
      <c r="DJZ326" s="81"/>
      <c r="DKA326" s="81"/>
      <c r="DKB326" s="81"/>
      <c r="DKC326" s="81"/>
      <c r="DKD326" s="81"/>
      <c r="DKE326" s="81"/>
      <c r="DKF326" s="81"/>
      <c r="DKG326" s="81"/>
      <c r="DKH326" s="81"/>
      <c r="DKI326" s="81"/>
      <c r="DKJ326" s="81"/>
      <c r="DKK326" s="81"/>
      <c r="DKL326" s="81"/>
      <c r="DKM326" s="81"/>
      <c r="DKN326" s="81"/>
      <c r="DKO326" s="81"/>
      <c r="DKP326" s="81"/>
      <c r="DKQ326" s="81"/>
      <c r="DKR326" s="81"/>
      <c r="DKS326" s="81"/>
      <c r="DKT326" s="81"/>
      <c r="DKU326" s="81"/>
      <c r="DKV326" s="81"/>
      <c r="DKW326" s="81"/>
      <c r="DKX326" s="81"/>
      <c r="DKY326" s="81"/>
      <c r="DKZ326" s="81"/>
      <c r="DLA326" s="81"/>
      <c r="DLB326" s="81"/>
      <c r="DLC326" s="81"/>
      <c r="DLD326" s="81"/>
      <c r="DLE326" s="81"/>
      <c r="DLF326" s="81"/>
      <c r="DLG326" s="81"/>
      <c r="DLH326" s="81"/>
      <c r="DLI326" s="81"/>
      <c r="DLJ326" s="81"/>
      <c r="DLK326" s="81"/>
      <c r="DLL326" s="81"/>
      <c r="DLM326" s="81"/>
      <c r="DLN326" s="81"/>
      <c r="DLO326" s="81"/>
      <c r="DLP326" s="81"/>
      <c r="DLQ326" s="81"/>
      <c r="DLR326" s="81"/>
      <c r="DLS326" s="81"/>
      <c r="DLT326" s="81"/>
      <c r="DLU326" s="81"/>
      <c r="DLV326" s="81"/>
      <c r="DLW326" s="81"/>
      <c r="DLX326" s="81"/>
      <c r="DLY326" s="81"/>
      <c r="DLZ326" s="81"/>
      <c r="DMA326" s="81"/>
      <c r="DMB326" s="81"/>
      <c r="DMC326" s="81"/>
      <c r="DMD326" s="81"/>
      <c r="DME326" s="81"/>
      <c r="DMF326" s="81"/>
      <c r="DMG326" s="81"/>
      <c r="DMH326" s="81"/>
      <c r="DMI326" s="81"/>
      <c r="DMJ326" s="81"/>
      <c r="DMK326" s="81"/>
      <c r="DML326" s="81"/>
      <c r="DMM326" s="81"/>
      <c r="DMN326" s="81"/>
      <c r="DMO326" s="81"/>
      <c r="DMP326" s="81"/>
      <c r="DMQ326" s="81"/>
      <c r="DMR326" s="81"/>
      <c r="DMS326" s="81"/>
      <c r="DMT326" s="81"/>
      <c r="DMU326" s="81"/>
      <c r="DMV326" s="81"/>
      <c r="DMW326" s="81"/>
      <c r="DMX326" s="81"/>
      <c r="DMY326" s="81"/>
      <c r="DMZ326" s="81"/>
      <c r="DNA326" s="81"/>
      <c r="DNB326" s="81"/>
      <c r="DNC326" s="81"/>
      <c r="DND326" s="81"/>
      <c r="DNE326" s="81"/>
      <c r="DNF326" s="81"/>
      <c r="DNG326" s="81"/>
      <c r="DNH326" s="81"/>
      <c r="DNI326" s="81"/>
      <c r="DNJ326" s="81"/>
      <c r="DNK326" s="81"/>
      <c r="DNL326" s="81"/>
      <c r="DNM326" s="81"/>
      <c r="DNN326" s="81"/>
      <c r="DNO326" s="81"/>
      <c r="DNP326" s="81"/>
      <c r="DNQ326" s="81"/>
      <c r="DNR326" s="81"/>
      <c r="DNS326" s="81"/>
      <c r="DNT326" s="81"/>
      <c r="DNU326" s="81"/>
      <c r="DNV326" s="81"/>
      <c r="DNW326" s="81"/>
      <c r="DNX326" s="81"/>
      <c r="DNY326" s="81"/>
      <c r="DNZ326" s="81"/>
      <c r="DOA326" s="81"/>
      <c r="DOB326" s="81"/>
      <c r="DOC326" s="81"/>
      <c r="DOD326" s="81"/>
      <c r="DOE326" s="81"/>
      <c r="DOF326" s="81"/>
      <c r="DOG326" s="81"/>
      <c r="DOH326" s="81"/>
      <c r="DOI326" s="81"/>
      <c r="DOJ326" s="81"/>
      <c r="DOK326" s="81"/>
      <c r="DOL326" s="81"/>
      <c r="DOM326" s="81"/>
      <c r="DON326" s="81"/>
      <c r="DOO326" s="81"/>
      <c r="DOP326" s="81"/>
      <c r="DOQ326" s="81"/>
      <c r="DOR326" s="81"/>
      <c r="DOS326" s="81"/>
      <c r="DOT326" s="81"/>
      <c r="DOU326" s="81"/>
      <c r="DOV326" s="81"/>
      <c r="DOW326" s="81"/>
      <c r="DOX326" s="81"/>
      <c r="DOY326" s="81"/>
      <c r="DOZ326" s="81"/>
      <c r="DPA326" s="81"/>
      <c r="DPB326" s="81"/>
      <c r="DPC326" s="81"/>
      <c r="DPD326" s="81"/>
      <c r="DPE326" s="81"/>
      <c r="DPF326" s="81"/>
      <c r="DPG326" s="81"/>
      <c r="DPH326" s="81"/>
      <c r="DPI326" s="81"/>
      <c r="DPJ326" s="81"/>
      <c r="DPK326" s="81"/>
      <c r="DPL326" s="81"/>
      <c r="DPM326" s="81"/>
      <c r="DPN326" s="81"/>
      <c r="DPO326" s="81"/>
      <c r="DPP326" s="81"/>
      <c r="DPQ326" s="81"/>
      <c r="DPR326" s="81"/>
      <c r="DPS326" s="81"/>
      <c r="DPT326" s="81"/>
      <c r="DPU326" s="81"/>
      <c r="DPV326" s="81"/>
      <c r="DPW326" s="81"/>
      <c r="DPX326" s="81"/>
      <c r="DPY326" s="81"/>
      <c r="DPZ326" s="81"/>
      <c r="DQA326" s="81"/>
      <c r="DQB326" s="81"/>
      <c r="DQC326" s="81"/>
      <c r="DQD326" s="81"/>
      <c r="DQE326" s="81"/>
      <c r="DQF326" s="81"/>
      <c r="DQG326" s="81"/>
      <c r="DQH326" s="81"/>
      <c r="DQI326" s="81"/>
      <c r="DQJ326" s="81"/>
      <c r="DQK326" s="81"/>
      <c r="DQL326" s="81"/>
      <c r="DQM326" s="81"/>
      <c r="DQN326" s="81"/>
      <c r="DQO326" s="81"/>
      <c r="DQP326" s="81"/>
      <c r="DQQ326" s="81"/>
      <c r="DQR326" s="81"/>
      <c r="DQS326" s="81"/>
      <c r="DQT326" s="81"/>
      <c r="DQU326" s="81"/>
      <c r="DQV326" s="81"/>
      <c r="DQW326" s="81"/>
      <c r="DQX326" s="81"/>
      <c r="DQY326" s="81"/>
      <c r="DQZ326" s="81"/>
      <c r="DRA326" s="81"/>
      <c r="DRB326" s="81"/>
      <c r="DRC326" s="81"/>
      <c r="DRD326" s="81"/>
      <c r="DRE326" s="81"/>
      <c r="DRF326" s="81"/>
      <c r="DRG326" s="81"/>
      <c r="DRH326" s="81"/>
      <c r="DRI326" s="81"/>
      <c r="DRJ326" s="81"/>
      <c r="DRK326" s="81"/>
      <c r="DRL326" s="81"/>
      <c r="DRM326" s="81"/>
      <c r="DRN326" s="81"/>
      <c r="DRO326" s="81"/>
      <c r="DRP326" s="81"/>
      <c r="DRQ326" s="81"/>
      <c r="DRR326" s="81"/>
      <c r="DRS326" s="81"/>
      <c r="DRT326" s="81"/>
      <c r="DRU326" s="81"/>
      <c r="DRV326" s="81"/>
      <c r="DRW326" s="81"/>
      <c r="DRX326" s="81"/>
      <c r="DRY326" s="81"/>
      <c r="DRZ326" s="81"/>
      <c r="DSA326" s="81"/>
      <c r="DSB326" s="81"/>
      <c r="DSC326" s="81"/>
      <c r="DSD326" s="81"/>
      <c r="DSE326" s="81"/>
      <c r="DSF326" s="81"/>
      <c r="DSG326" s="81"/>
      <c r="DSH326" s="81"/>
      <c r="DSI326" s="81"/>
      <c r="DSJ326" s="81"/>
      <c r="DSK326" s="81"/>
      <c r="DSL326" s="81"/>
      <c r="DSM326" s="81"/>
      <c r="DSN326" s="81"/>
      <c r="DSO326" s="81"/>
      <c r="DSP326" s="81"/>
      <c r="DSQ326" s="81"/>
      <c r="DSR326" s="81"/>
      <c r="DSS326" s="81"/>
      <c r="DST326" s="81"/>
      <c r="DSU326" s="81"/>
      <c r="DSV326" s="81"/>
      <c r="DSW326" s="81"/>
      <c r="DSX326" s="81"/>
      <c r="DSY326" s="81"/>
      <c r="DSZ326" s="81"/>
      <c r="DTA326" s="81"/>
      <c r="DTB326" s="81"/>
      <c r="DTC326" s="81"/>
      <c r="DTD326" s="81"/>
      <c r="DTE326" s="81"/>
      <c r="DTF326" s="81"/>
      <c r="DTG326" s="81"/>
      <c r="DTH326" s="81"/>
      <c r="DTI326" s="81"/>
      <c r="DTJ326" s="81"/>
      <c r="DTK326" s="81"/>
      <c r="DTL326" s="81"/>
      <c r="DTM326" s="81"/>
      <c r="DTN326" s="81"/>
      <c r="DTO326" s="81"/>
      <c r="DTP326" s="81"/>
      <c r="DTQ326" s="81"/>
      <c r="DTR326" s="81"/>
      <c r="DTS326" s="81"/>
      <c r="DTT326" s="81"/>
      <c r="DTU326" s="81"/>
      <c r="DTV326" s="81"/>
      <c r="DTW326" s="81"/>
      <c r="DTX326" s="81"/>
      <c r="DTY326" s="81"/>
      <c r="DTZ326" s="81"/>
      <c r="DUA326" s="81"/>
      <c r="DUB326" s="81"/>
      <c r="DUC326" s="81"/>
      <c r="DUD326" s="81"/>
      <c r="DUE326" s="81"/>
      <c r="DUF326" s="81"/>
      <c r="DUG326" s="81"/>
      <c r="DUH326" s="81"/>
      <c r="DUI326" s="81"/>
      <c r="DUJ326" s="81"/>
      <c r="DUK326" s="81"/>
      <c r="DUL326" s="81"/>
      <c r="DUM326" s="81"/>
      <c r="DUN326" s="81"/>
      <c r="DUO326" s="81"/>
      <c r="DUP326" s="81"/>
      <c r="DUQ326" s="81"/>
      <c r="DUR326" s="81"/>
      <c r="DUS326" s="81"/>
      <c r="DUT326" s="81"/>
      <c r="DUU326" s="81"/>
      <c r="DUV326" s="81"/>
      <c r="DUW326" s="81"/>
      <c r="DUX326" s="81"/>
      <c r="DUY326" s="81"/>
      <c r="DUZ326" s="81"/>
      <c r="DVA326" s="81"/>
      <c r="DVB326" s="81"/>
      <c r="DVC326" s="81"/>
      <c r="DVD326" s="81"/>
      <c r="DVE326" s="81"/>
      <c r="DVF326" s="81"/>
      <c r="DVG326" s="81"/>
      <c r="DVH326" s="81"/>
      <c r="DVI326" s="81"/>
      <c r="DVJ326" s="81"/>
      <c r="DVK326" s="81"/>
      <c r="DVL326" s="81"/>
      <c r="DVM326" s="81"/>
      <c r="DVN326" s="81"/>
      <c r="DVO326" s="81"/>
      <c r="DVP326" s="81"/>
      <c r="DVQ326" s="81"/>
      <c r="DVR326" s="81"/>
      <c r="DVS326" s="81"/>
      <c r="DVT326" s="81"/>
      <c r="DVU326" s="81"/>
      <c r="DVV326" s="81"/>
      <c r="DVW326" s="81"/>
      <c r="DVX326" s="81"/>
      <c r="DVY326" s="81"/>
      <c r="DVZ326" s="81"/>
      <c r="DWA326" s="81"/>
      <c r="DWB326" s="81"/>
      <c r="DWC326" s="81"/>
      <c r="DWD326" s="81"/>
      <c r="DWE326" s="81"/>
      <c r="DWF326" s="81"/>
      <c r="DWG326" s="81"/>
      <c r="DWH326" s="81"/>
      <c r="DWI326" s="81"/>
      <c r="DWJ326" s="81"/>
      <c r="DWK326" s="81"/>
      <c r="DWL326" s="81"/>
      <c r="DWM326" s="81"/>
      <c r="DWN326" s="81"/>
      <c r="DWO326" s="81"/>
      <c r="DWP326" s="81"/>
      <c r="DWQ326" s="81"/>
      <c r="DWR326" s="81"/>
      <c r="DWS326" s="81"/>
      <c r="DWT326" s="81"/>
      <c r="DWU326" s="81"/>
      <c r="DWV326" s="81"/>
      <c r="DWW326" s="81"/>
      <c r="DWX326" s="81"/>
      <c r="DWY326" s="81"/>
      <c r="DWZ326" s="81"/>
      <c r="DXA326" s="81"/>
      <c r="DXB326" s="81"/>
      <c r="DXC326" s="81"/>
      <c r="DXD326" s="81"/>
      <c r="DXE326" s="81"/>
      <c r="DXF326" s="81"/>
      <c r="DXG326" s="81"/>
      <c r="DXH326" s="81"/>
      <c r="DXI326" s="81"/>
      <c r="DXJ326" s="81"/>
      <c r="DXK326" s="81"/>
      <c r="DXL326" s="81"/>
      <c r="DXM326" s="81"/>
      <c r="DXN326" s="81"/>
      <c r="DXO326" s="81"/>
      <c r="DXP326" s="81"/>
      <c r="DXQ326" s="81"/>
      <c r="DXR326" s="81"/>
      <c r="DXS326" s="81"/>
      <c r="DXT326" s="81"/>
      <c r="DXU326" s="81"/>
      <c r="DXV326" s="81"/>
      <c r="DXW326" s="81"/>
      <c r="DXX326" s="81"/>
      <c r="DXY326" s="81"/>
      <c r="DXZ326" s="81"/>
      <c r="DYA326" s="81"/>
      <c r="DYB326" s="81"/>
      <c r="DYC326" s="81"/>
      <c r="DYD326" s="81"/>
      <c r="DYE326" s="81"/>
      <c r="DYF326" s="81"/>
      <c r="DYG326" s="81"/>
      <c r="DYH326" s="81"/>
      <c r="DYI326" s="81"/>
      <c r="DYJ326" s="81"/>
      <c r="DYK326" s="81"/>
      <c r="DYL326" s="81"/>
      <c r="DYM326" s="81"/>
      <c r="DYN326" s="81"/>
      <c r="DYO326" s="81"/>
      <c r="DYP326" s="81"/>
      <c r="DYQ326" s="81"/>
      <c r="DYR326" s="81"/>
      <c r="DYS326" s="81"/>
      <c r="DYT326" s="81"/>
      <c r="DYU326" s="81"/>
      <c r="DYV326" s="81"/>
      <c r="DYW326" s="81"/>
      <c r="DYX326" s="81"/>
      <c r="DYY326" s="81"/>
      <c r="DYZ326" s="81"/>
      <c r="DZA326" s="81"/>
      <c r="DZB326" s="81"/>
      <c r="DZC326" s="81"/>
      <c r="DZD326" s="81"/>
      <c r="DZE326" s="81"/>
      <c r="DZF326" s="81"/>
      <c r="DZG326" s="81"/>
      <c r="DZH326" s="81"/>
      <c r="DZI326" s="81"/>
      <c r="DZJ326" s="81"/>
      <c r="DZK326" s="81"/>
      <c r="DZL326" s="81"/>
      <c r="DZM326" s="81"/>
      <c r="DZN326" s="81"/>
      <c r="DZO326" s="81"/>
      <c r="DZP326" s="81"/>
      <c r="DZQ326" s="81"/>
      <c r="DZR326" s="81"/>
      <c r="DZS326" s="81"/>
      <c r="DZT326" s="81"/>
      <c r="DZU326" s="81"/>
      <c r="DZV326" s="81"/>
      <c r="DZW326" s="81"/>
      <c r="DZX326" s="81"/>
      <c r="DZY326" s="81"/>
      <c r="DZZ326" s="81"/>
      <c r="EAA326" s="81"/>
      <c r="EAB326" s="81"/>
      <c r="EAC326" s="81"/>
      <c r="EAD326" s="81"/>
      <c r="EAE326" s="81"/>
      <c r="EAF326" s="81"/>
      <c r="EAG326" s="81"/>
      <c r="EAH326" s="81"/>
      <c r="EAI326" s="81"/>
      <c r="EAJ326" s="81"/>
      <c r="EAK326" s="81"/>
      <c r="EAL326" s="81"/>
      <c r="EAM326" s="81"/>
      <c r="EAN326" s="81"/>
      <c r="EAO326" s="81"/>
      <c r="EAP326" s="81"/>
      <c r="EAQ326" s="81"/>
      <c r="EAR326" s="81"/>
      <c r="EAS326" s="81"/>
      <c r="EAT326" s="81"/>
      <c r="EAU326" s="81"/>
      <c r="EAV326" s="81"/>
      <c r="EAW326" s="81"/>
      <c r="EAX326" s="81"/>
      <c r="EAY326" s="81"/>
      <c r="EAZ326" s="81"/>
      <c r="EBA326" s="81"/>
      <c r="EBB326" s="81"/>
      <c r="EBC326" s="81"/>
      <c r="EBD326" s="81"/>
      <c r="EBE326" s="81"/>
      <c r="EBF326" s="81"/>
      <c r="EBG326" s="81"/>
      <c r="EBH326" s="81"/>
      <c r="EBI326" s="81"/>
      <c r="EBJ326" s="81"/>
      <c r="EBK326" s="81"/>
      <c r="EBL326" s="81"/>
      <c r="EBM326" s="81"/>
      <c r="EBN326" s="81"/>
      <c r="EBO326" s="81"/>
      <c r="EBP326" s="81"/>
      <c r="EBQ326" s="81"/>
      <c r="EBR326" s="81"/>
      <c r="EBS326" s="81"/>
      <c r="EBT326" s="81"/>
      <c r="EBU326" s="81"/>
      <c r="EBV326" s="81"/>
      <c r="EBW326" s="81"/>
      <c r="EBX326" s="81"/>
      <c r="EBY326" s="81"/>
      <c r="EBZ326" s="81"/>
      <c r="ECA326" s="81"/>
      <c r="ECB326" s="81"/>
      <c r="ECC326" s="81"/>
      <c r="ECD326" s="81"/>
      <c r="ECE326" s="81"/>
      <c r="ECF326" s="81"/>
      <c r="ECG326" s="81"/>
      <c r="ECH326" s="81"/>
      <c r="ECI326" s="81"/>
      <c r="ECJ326" s="81"/>
      <c r="ECK326" s="81"/>
      <c r="ECL326" s="81"/>
      <c r="ECM326" s="81"/>
      <c r="ECN326" s="81"/>
      <c r="ECO326" s="81"/>
      <c r="ECP326" s="81"/>
      <c r="ECQ326" s="81"/>
      <c r="ECR326" s="81"/>
      <c r="ECS326" s="81"/>
      <c r="ECT326" s="81"/>
      <c r="ECU326" s="81"/>
      <c r="ECV326" s="81"/>
      <c r="ECW326" s="81"/>
      <c r="ECX326" s="81"/>
      <c r="ECY326" s="81"/>
      <c r="ECZ326" s="81"/>
      <c r="EDA326" s="81"/>
      <c r="EDB326" s="81"/>
      <c r="EDC326" s="81"/>
      <c r="EDD326" s="81"/>
      <c r="EDE326" s="81"/>
      <c r="EDF326" s="81"/>
      <c r="EDG326" s="81"/>
      <c r="EDH326" s="81"/>
      <c r="EDI326" s="81"/>
      <c r="EDJ326" s="81"/>
      <c r="EDK326" s="81"/>
      <c r="EDL326" s="81"/>
      <c r="EDM326" s="81"/>
      <c r="EDN326" s="81"/>
      <c r="EDO326" s="81"/>
      <c r="EDP326" s="81"/>
      <c r="EDQ326" s="81"/>
      <c r="EDR326" s="81"/>
      <c r="EDS326" s="81"/>
      <c r="EDT326" s="81"/>
      <c r="EDU326" s="81"/>
      <c r="EDV326" s="81"/>
      <c r="EDW326" s="81"/>
      <c r="EDX326" s="81"/>
      <c r="EDY326" s="81"/>
      <c r="EDZ326" s="81"/>
      <c r="EEA326" s="81"/>
      <c r="EEB326" s="81"/>
      <c r="EEC326" s="81"/>
      <c r="EED326" s="81"/>
      <c r="EEE326" s="81"/>
      <c r="EEF326" s="81"/>
      <c r="EEG326" s="81"/>
      <c r="EEH326" s="81"/>
      <c r="EEI326" s="81"/>
      <c r="EEJ326" s="81"/>
      <c r="EEK326" s="81"/>
      <c r="EEL326" s="81"/>
      <c r="EEM326" s="81"/>
      <c r="EEN326" s="81"/>
      <c r="EEO326" s="81"/>
      <c r="EEP326" s="81"/>
      <c r="EEQ326" s="81"/>
      <c r="EER326" s="81"/>
      <c r="EES326" s="81"/>
      <c r="EET326" s="81"/>
      <c r="EEU326" s="81"/>
      <c r="EEV326" s="81"/>
      <c r="EEW326" s="81"/>
      <c r="EEX326" s="81"/>
      <c r="EEY326" s="81"/>
      <c r="EEZ326" s="81"/>
      <c r="EFA326" s="81"/>
      <c r="EFB326" s="81"/>
      <c r="EFC326" s="81"/>
      <c r="EFD326" s="81"/>
      <c r="EFE326" s="81"/>
      <c r="EFF326" s="81"/>
      <c r="EFG326" s="81"/>
      <c r="EFH326" s="81"/>
      <c r="EFI326" s="81"/>
      <c r="EFJ326" s="81"/>
      <c r="EFK326" s="81"/>
      <c r="EFL326" s="81"/>
      <c r="EFM326" s="81"/>
      <c r="EFN326" s="81"/>
      <c r="EFO326" s="81"/>
      <c r="EFP326" s="81"/>
      <c r="EFQ326" s="81"/>
      <c r="EFR326" s="81"/>
      <c r="EFS326" s="81"/>
      <c r="EFT326" s="81"/>
      <c r="EFU326" s="81"/>
      <c r="EFV326" s="81"/>
      <c r="EFW326" s="81"/>
      <c r="EFX326" s="81"/>
      <c r="EFY326" s="81"/>
      <c r="EFZ326" s="81"/>
      <c r="EGA326" s="81"/>
      <c r="EGB326" s="81"/>
      <c r="EGC326" s="81"/>
      <c r="EGD326" s="81"/>
      <c r="EGE326" s="81"/>
      <c r="EGF326" s="81"/>
      <c r="EGG326" s="81"/>
      <c r="EGH326" s="81"/>
      <c r="EGI326" s="81"/>
      <c r="EGJ326" s="81"/>
      <c r="EGK326" s="81"/>
      <c r="EGL326" s="81"/>
      <c r="EGM326" s="81"/>
      <c r="EGN326" s="81"/>
      <c r="EGO326" s="81"/>
      <c r="EGP326" s="81"/>
      <c r="EGQ326" s="81"/>
      <c r="EGR326" s="81"/>
      <c r="EGS326" s="81"/>
      <c r="EGT326" s="81"/>
      <c r="EGU326" s="81"/>
      <c r="EGV326" s="81"/>
      <c r="EGW326" s="81"/>
      <c r="EGX326" s="81"/>
      <c r="EGY326" s="81"/>
      <c r="EGZ326" s="81"/>
      <c r="EHA326" s="81"/>
      <c r="EHB326" s="81"/>
      <c r="EHC326" s="81"/>
      <c r="EHD326" s="81"/>
      <c r="EHE326" s="81"/>
      <c r="EHF326" s="81"/>
      <c r="EHG326" s="81"/>
      <c r="EHH326" s="81"/>
      <c r="EHI326" s="81"/>
      <c r="EHJ326" s="81"/>
      <c r="EHK326" s="81"/>
      <c r="EHL326" s="81"/>
      <c r="EHM326" s="81"/>
      <c r="EHN326" s="81"/>
      <c r="EHO326" s="81"/>
      <c r="EHP326" s="81"/>
      <c r="EHQ326" s="81"/>
      <c r="EHR326" s="81"/>
      <c r="EHS326" s="81"/>
      <c r="EHT326" s="81"/>
      <c r="EHU326" s="81"/>
      <c r="EHV326" s="81"/>
      <c r="EHW326" s="81"/>
      <c r="EHX326" s="81"/>
      <c r="EHY326" s="81"/>
      <c r="EHZ326" s="81"/>
      <c r="EIA326" s="81"/>
      <c r="EIB326" s="81"/>
      <c r="EIC326" s="81"/>
      <c r="EID326" s="81"/>
      <c r="EIE326" s="81"/>
      <c r="EIF326" s="81"/>
      <c r="EIG326" s="81"/>
      <c r="EIH326" s="81"/>
      <c r="EII326" s="81"/>
      <c r="EIJ326" s="81"/>
      <c r="EIK326" s="81"/>
      <c r="EIL326" s="81"/>
      <c r="EIM326" s="81"/>
      <c r="EIN326" s="81"/>
      <c r="EIO326" s="81"/>
      <c r="EIP326" s="81"/>
      <c r="EIQ326" s="81"/>
      <c r="EIR326" s="81"/>
      <c r="EIS326" s="81"/>
      <c r="EIT326" s="81"/>
      <c r="EIU326" s="81"/>
      <c r="EIV326" s="81"/>
      <c r="EIW326" s="81"/>
      <c r="EIX326" s="81"/>
      <c r="EIY326" s="81"/>
      <c r="EIZ326" s="81"/>
      <c r="EJA326" s="81"/>
      <c r="EJB326" s="81"/>
      <c r="EJC326" s="81"/>
      <c r="EJD326" s="81"/>
      <c r="EJE326" s="81"/>
      <c r="EJF326" s="81"/>
      <c r="EJG326" s="81"/>
      <c r="EJH326" s="81"/>
      <c r="EJI326" s="81"/>
      <c r="EJJ326" s="81"/>
      <c r="EJK326" s="81"/>
      <c r="EJL326" s="81"/>
      <c r="EJM326" s="81"/>
      <c r="EJN326" s="81"/>
      <c r="EJO326" s="81"/>
      <c r="EJP326" s="81"/>
      <c r="EJQ326" s="81"/>
      <c r="EJR326" s="81"/>
      <c r="EJS326" s="81"/>
      <c r="EJT326" s="81"/>
      <c r="EJU326" s="81"/>
      <c r="EJV326" s="81"/>
      <c r="EJW326" s="81"/>
      <c r="EJX326" s="81"/>
      <c r="EJY326" s="81"/>
      <c r="EJZ326" s="81"/>
      <c r="EKA326" s="81"/>
      <c r="EKB326" s="81"/>
      <c r="EKC326" s="81"/>
      <c r="EKD326" s="81"/>
      <c r="EKE326" s="81"/>
      <c r="EKF326" s="81"/>
      <c r="EKG326" s="81"/>
      <c r="EKH326" s="81"/>
      <c r="EKI326" s="81"/>
      <c r="EKJ326" s="81"/>
      <c r="EKK326" s="81"/>
      <c r="EKL326" s="81"/>
      <c r="EKM326" s="81"/>
      <c r="EKN326" s="81"/>
      <c r="EKO326" s="81"/>
      <c r="EKP326" s="81"/>
      <c r="EKQ326" s="81"/>
      <c r="EKR326" s="81"/>
      <c r="EKS326" s="81"/>
      <c r="EKT326" s="81"/>
      <c r="EKU326" s="81"/>
      <c r="EKV326" s="81"/>
      <c r="EKW326" s="81"/>
      <c r="EKX326" s="81"/>
      <c r="EKY326" s="81"/>
      <c r="EKZ326" s="81"/>
      <c r="ELA326" s="81"/>
      <c r="ELB326" s="81"/>
      <c r="ELC326" s="81"/>
      <c r="ELD326" s="81"/>
      <c r="ELE326" s="81"/>
      <c r="ELF326" s="81"/>
      <c r="ELG326" s="81"/>
      <c r="ELH326" s="81"/>
      <c r="ELI326" s="81"/>
      <c r="ELJ326" s="81"/>
      <c r="ELK326" s="81"/>
      <c r="ELL326" s="81"/>
      <c r="ELM326" s="81"/>
      <c r="ELN326" s="81"/>
      <c r="ELO326" s="81"/>
      <c r="ELP326" s="81"/>
      <c r="ELQ326" s="81"/>
      <c r="ELR326" s="81"/>
      <c r="ELS326" s="81"/>
      <c r="ELT326" s="81"/>
      <c r="ELU326" s="81"/>
      <c r="ELV326" s="81"/>
      <c r="ELW326" s="81"/>
      <c r="ELX326" s="81"/>
      <c r="ELY326" s="81"/>
      <c r="ELZ326" s="81"/>
      <c r="EMA326" s="81"/>
      <c r="EMB326" s="81"/>
      <c r="EMC326" s="81"/>
      <c r="EMD326" s="81"/>
      <c r="EME326" s="81"/>
      <c r="EMF326" s="81"/>
      <c r="EMG326" s="81"/>
      <c r="EMH326" s="81"/>
      <c r="EMI326" s="81"/>
      <c r="EMJ326" s="81"/>
      <c r="EMK326" s="81"/>
      <c r="EML326" s="81"/>
      <c r="EMM326" s="81"/>
      <c r="EMN326" s="81"/>
      <c r="EMO326" s="81"/>
      <c r="EMP326" s="81"/>
      <c r="EMQ326" s="81"/>
      <c r="EMR326" s="81"/>
      <c r="EMS326" s="81"/>
      <c r="EMT326" s="81"/>
      <c r="EMU326" s="81"/>
      <c r="EMV326" s="81"/>
      <c r="EMW326" s="81"/>
      <c r="EMX326" s="81"/>
      <c r="EMY326" s="81"/>
      <c r="EMZ326" s="81"/>
      <c r="ENA326" s="81"/>
      <c r="ENB326" s="81"/>
      <c r="ENC326" s="81"/>
      <c r="END326" s="81"/>
      <c r="ENE326" s="81"/>
      <c r="ENF326" s="81"/>
      <c r="ENG326" s="81"/>
      <c r="ENH326" s="81"/>
      <c r="ENI326" s="81"/>
      <c r="ENJ326" s="81"/>
      <c r="ENK326" s="81"/>
      <c r="ENL326" s="81"/>
      <c r="ENM326" s="81"/>
      <c r="ENN326" s="81"/>
      <c r="ENO326" s="81"/>
      <c r="ENP326" s="81"/>
      <c r="ENQ326" s="81"/>
      <c r="ENR326" s="81"/>
      <c r="ENS326" s="81"/>
      <c r="ENT326" s="81"/>
      <c r="ENU326" s="81"/>
      <c r="ENV326" s="81"/>
      <c r="ENW326" s="81"/>
      <c r="ENX326" s="81"/>
      <c r="ENY326" s="81"/>
      <c r="ENZ326" s="81"/>
      <c r="EOA326" s="81"/>
      <c r="EOB326" s="81"/>
      <c r="EOC326" s="81"/>
      <c r="EOD326" s="81"/>
      <c r="EOE326" s="81"/>
      <c r="EOF326" s="81"/>
      <c r="EOG326" s="81"/>
      <c r="EOH326" s="81"/>
      <c r="EOI326" s="81"/>
      <c r="EOJ326" s="81"/>
      <c r="EOK326" s="81"/>
      <c r="EOL326" s="81"/>
      <c r="EOM326" s="81"/>
      <c r="EON326" s="81"/>
      <c r="EOO326" s="81"/>
      <c r="EOP326" s="81"/>
      <c r="EOQ326" s="81"/>
      <c r="EOR326" s="81"/>
      <c r="EOS326" s="81"/>
      <c r="EOT326" s="81"/>
      <c r="EOU326" s="81"/>
      <c r="EOV326" s="81"/>
      <c r="EOW326" s="81"/>
      <c r="EOX326" s="81"/>
      <c r="EOY326" s="81"/>
      <c r="EOZ326" s="81"/>
      <c r="EPA326" s="81"/>
      <c r="EPB326" s="81"/>
      <c r="EPC326" s="81"/>
      <c r="EPD326" s="81"/>
      <c r="EPE326" s="81"/>
      <c r="EPF326" s="81"/>
      <c r="EPG326" s="81"/>
      <c r="EPH326" s="81"/>
      <c r="EPI326" s="81"/>
      <c r="EPJ326" s="81"/>
      <c r="EPK326" s="81"/>
      <c r="EPL326" s="81"/>
      <c r="EPM326" s="81"/>
      <c r="EPN326" s="81"/>
      <c r="EPO326" s="81"/>
      <c r="EPP326" s="81"/>
      <c r="EPQ326" s="81"/>
      <c r="EPR326" s="81"/>
      <c r="EPS326" s="81"/>
      <c r="EPT326" s="81"/>
      <c r="EPU326" s="81"/>
      <c r="EPV326" s="81"/>
      <c r="EPW326" s="81"/>
      <c r="EPX326" s="81"/>
      <c r="EPY326" s="81"/>
      <c r="EPZ326" s="81"/>
      <c r="EQA326" s="81"/>
      <c r="EQB326" s="81"/>
      <c r="EQC326" s="81"/>
      <c r="EQD326" s="81"/>
      <c r="EQE326" s="81"/>
      <c r="EQF326" s="81"/>
      <c r="EQG326" s="81"/>
      <c r="EQH326" s="81"/>
      <c r="EQI326" s="81"/>
      <c r="EQJ326" s="81"/>
      <c r="EQK326" s="81"/>
      <c r="EQL326" s="81"/>
      <c r="EQM326" s="81"/>
      <c r="EQN326" s="81"/>
      <c r="EQO326" s="81"/>
      <c r="EQP326" s="81"/>
      <c r="EQQ326" s="81"/>
      <c r="EQR326" s="81"/>
      <c r="EQS326" s="81"/>
      <c r="EQT326" s="81"/>
      <c r="EQU326" s="81"/>
      <c r="EQV326" s="81"/>
      <c r="EQW326" s="81"/>
      <c r="EQX326" s="81"/>
      <c r="EQY326" s="81"/>
      <c r="EQZ326" s="81"/>
      <c r="ERA326" s="81"/>
      <c r="ERB326" s="81"/>
      <c r="ERC326" s="81"/>
      <c r="ERD326" s="81"/>
      <c r="ERE326" s="81"/>
      <c r="ERF326" s="81"/>
      <c r="ERG326" s="81"/>
      <c r="ERH326" s="81"/>
      <c r="ERI326" s="81"/>
      <c r="ERJ326" s="81"/>
      <c r="ERK326" s="81"/>
      <c r="ERL326" s="81"/>
      <c r="ERM326" s="81"/>
      <c r="ERN326" s="81"/>
      <c r="ERO326" s="81"/>
      <c r="ERP326" s="81"/>
      <c r="ERQ326" s="81"/>
      <c r="ERR326" s="81"/>
      <c r="ERS326" s="81"/>
      <c r="ERT326" s="81"/>
      <c r="ERU326" s="81"/>
      <c r="ERV326" s="81"/>
      <c r="ERW326" s="81"/>
      <c r="ERX326" s="81"/>
      <c r="ERY326" s="81"/>
      <c r="ERZ326" s="81"/>
      <c r="ESA326" s="81"/>
      <c r="ESB326" s="81"/>
      <c r="ESC326" s="81"/>
      <c r="ESD326" s="81"/>
      <c r="ESE326" s="81"/>
      <c r="ESF326" s="81"/>
      <c r="ESG326" s="81"/>
      <c r="ESH326" s="81"/>
      <c r="ESI326" s="81"/>
      <c r="ESJ326" s="81"/>
      <c r="ESK326" s="81"/>
      <c r="ESL326" s="81"/>
      <c r="ESM326" s="81"/>
      <c r="ESN326" s="81"/>
      <c r="ESO326" s="81"/>
      <c r="ESP326" s="81"/>
      <c r="ESQ326" s="81"/>
      <c r="ESR326" s="81"/>
      <c r="ESS326" s="81"/>
      <c r="EST326" s="81"/>
      <c r="ESU326" s="81"/>
      <c r="ESV326" s="81"/>
      <c r="ESW326" s="81"/>
      <c r="ESX326" s="81"/>
      <c r="ESY326" s="81"/>
      <c r="ESZ326" s="81"/>
      <c r="ETA326" s="81"/>
      <c r="ETB326" s="81"/>
      <c r="ETC326" s="81"/>
      <c r="ETD326" s="81"/>
      <c r="ETE326" s="81"/>
      <c r="ETF326" s="81"/>
      <c r="ETG326" s="81"/>
      <c r="ETH326" s="81"/>
      <c r="ETI326" s="81"/>
      <c r="ETJ326" s="81"/>
      <c r="ETK326" s="81"/>
      <c r="ETL326" s="81"/>
      <c r="ETM326" s="81"/>
      <c r="ETN326" s="81"/>
      <c r="ETO326" s="81"/>
      <c r="ETP326" s="81"/>
      <c r="ETQ326" s="81"/>
      <c r="ETR326" s="81"/>
      <c r="ETS326" s="81"/>
      <c r="ETT326" s="81"/>
      <c r="ETU326" s="81"/>
      <c r="ETV326" s="81"/>
      <c r="ETW326" s="81"/>
      <c r="ETX326" s="81"/>
      <c r="ETY326" s="81"/>
      <c r="ETZ326" s="81"/>
      <c r="EUA326" s="81"/>
      <c r="EUB326" s="81"/>
      <c r="EUC326" s="81"/>
      <c r="EUD326" s="81"/>
      <c r="EUE326" s="81"/>
      <c r="EUF326" s="81"/>
      <c r="EUG326" s="81"/>
      <c r="EUH326" s="81"/>
      <c r="EUI326" s="81"/>
      <c r="EUJ326" s="81"/>
      <c r="EUK326" s="81"/>
      <c r="EUL326" s="81"/>
      <c r="EUM326" s="81"/>
      <c r="EUN326" s="81"/>
      <c r="EUO326" s="81"/>
      <c r="EUP326" s="81"/>
      <c r="EUQ326" s="81"/>
      <c r="EUR326" s="81"/>
      <c r="EUS326" s="81"/>
      <c r="EUT326" s="81"/>
      <c r="EUU326" s="81"/>
      <c r="EUV326" s="81"/>
      <c r="EUW326" s="81"/>
      <c r="EUX326" s="81"/>
      <c r="EUY326" s="81"/>
      <c r="EUZ326" s="81"/>
      <c r="EVA326" s="81"/>
      <c r="EVB326" s="81"/>
      <c r="EVC326" s="81"/>
      <c r="EVD326" s="81"/>
      <c r="EVE326" s="81"/>
      <c r="EVF326" s="81"/>
      <c r="EVG326" s="81"/>
      <c r="EVH326" s="81"/>
      <c r="EVI326" s="81"/>
      <c r="EVJ326" s="81"/>
      <c r="EVK326" s="81"/>
      <c r="EVL326" s="81"/>
      <c r="EVM326" s="81"/>
      <c r="EVN326" s="81"/>
      <c r="EVO326" s="81"/>
      <c r="EVP326" s="81"/>
      <c r="EVQ326" s="81"/>
      <c r="EVR326" s="81"/>
      <c r="EVS326" s="81"/>
      <c r="EVT326" s="81"/>
      <c r="EVU326" s="81"/>
      <c r="EVV326" s="81"/>
      <c r="EVW326" s="81"/>
      <c r="EVX326" s="81"/>
      <c r="EVY326" s="81"/>
      <c r="EVZ326" s="81"/>
      <c r="EWA326" s="81"/>
      <c r="EWB326" s="81"/>
      <c r="EWC326" s="81"/>
      <c r="EWD326" s="81"/>
      <c r="EWE326" s="81"/>
      <c r="EWF326" s="81"/>
      <c r="EWG326" s="81"/>
      <c r="EWH326" s="81"/>
      <c r="EWI326" s="81"/>
      <c r="EWJ326" s="81"/>
      <c r="EWK326" s="81"/>
      <c r="EWL326" s="81"/>
      <c r="EWM326" s="81"/>
      <c r="EWN326" s="81"/>
      <c r="EWO326" s="81"/>
      <c r="EWP326" s="81"/>
      <c r="EWQ326" s="81"/>
      <c r="EWR326" s="81"/>
      <c r="EWS326" s="81"/>
      <c r="EWT326" s="81"/>
      <c r="EWU326" s="81"/>
      <c r="EWV326" s="81"/>
      <c r="EWW326" s="81"/>
      <c r="EWX326" s="81"/>
      <c r="EWY326" s="81"/>
      <c r="EWZ326" s="81"/>
      <c r="EXA326" s="81"/>
      <c r="EXB326" s="81"/>
      <c r="EXC326" s="81"/>
      <c r="EXD326" s="81"/>
      <c r="EXE326" s="81"/>
      <c r="EXF326" s="81"/>
      <c r="EXG326" s="81"/>
      <c r="EXH326" s="81"/>
      <c r="EXI326" s="81"/>
      <c r="EXJ326" s="81"/>
      <c r="EXK326" s="81"/>
      <c r="EXL326" s="81"/>
      <c r="EXM326" s="81"/>
      <c r="EXN326" s="81"/>
      <c r="EXO326" s="81"/>
      <c r="EXP326" s="81"/>
      <c r="EXQ326" s="81"/>
      <c r="EXR326" s="81"/>
      <c r="EXS326" s="81"/>
      <c r="EXT326" s="81"/>
      <c r="EXU326" s="81"/>
      <c r="EXV326" s="81"/>
      <c r="EXW326" s="81"/>
      <c r="EXX326" s="81"/>
      <c r="EXY326" s="81"/>
      <c r="EXZ326" s="81"/>
      <c r="EYA326" s="81"/>
      <c r="EYB326" s="81"/>
      <c r="EYC326" s="81"/>
      <c r="EYD326" s="81"/>
      <c r="EYE326" s="81"/>
      <c r="EYF326" s="81"/>
      <c r="EYG326" s="81"/>
      <c r="EYH326" s="81"/>
      <c r="EYI326" s="81"/>
      <c r="EYJ326" s="81"/>
      <c r="EYK326" s="81"/>
      <c r="EYL326" s="81"/>
      <c r="EYM326" s="81"/>
      <c r="EYN326" s="81"/>
      <c r="EYO326" s="81"/>
      <c r="EYP326" s="81"/>
      <c r="EYQ326" s="81"/>
      <c r="EYR326" s="81"/>
      <c r="EYS326" s="81"/>
      <c r="EYT326" s="81"/>
      <c r="EYU326" s="81"/>
      <c r="EYV326" s="81"/>
      <c r="EYW326" s="81"/>
      <c r="EYX326" s="81"/>
      <c r="EYY326" s="81"/>
      <c r="EYZ326" s="81"/>
      <c r="EZA326" s="81"/>
      <c r="EZB326" s="81"/>
      <c r="EZC326" s="81"/>
      <c r="EZD326" s="81"/>
      <c r="EZE326" s="81"/>
      <c r="EZF326" s="81"/>
      <c r="EZG326" s="81"/>
      <c r="EZH326" s="81"/>
      <c r="EZI326" s="81"/>
      <c r="EZJ326" s="81"/>
      <c r="EZK326" s="81"/>
      <c r="EZL326" s="81"/>
      <c r="EZM326" s="81"/>
      <c r="EZN326" s="81"/>
      <c r="EZO326" s="81"/>
      <c r="EZP326" s="81"/>
      <c r="EZQ326" s="81"/>
      <c r="EZR326" s="81"/>
      <c r="EZS326" s="81"/>
      <c r="EZT326" s="81"/>
      <c r="EZU326" s="81"/>
      <c r="EZV326" s="81"/>
      <c r="EZW326" s="81"/>
      <c r="EZX326" s="81"/>
      <c r="EZY326" s="81"/>
      <c r="EZZ326" s="81"/>
      <c r="FAA326" s="81"/>
      <c r="FAB326" s="81"/>
      <c r="FAC326" s="81"/>
      <c r="FAD326" s="81"/>
      <c r="FAE326" s="81"/>
      <c r="FAF326" s="81"/>
      <c r="FAG326" s="81"/>
      <c r="FAH326" s="81"/>
      <c r="FAI326" s="81"/>
      <c r="FAJ326" s="81"/>
      <c r="FAK326" s="81"/>
      <c r="FAL326" s="81"/>
      <c r="FAM326" s="81"/>
      <c r="FAN326" s="81"/>
      <c r="FAO326" s="81"/>
      <c r="FAP326" s="81"/>
      <c r="FAQ326" s="81"/>
      <c r="FAR326" s="81"/>
      <c r="FAS326" s="81"/>
      <c r="FAT326" s="81"/>
      <c r="FAU326" s="81"/>
      <c r="FAV326" s="81"/>
      <c r="FAW326" s="81"/>
      <c r="FAX326" s="81"/>
      <c r="FAY326" s="81"/>
      <c r="FAZ326" s="81"/>
      <c r="FBA326" s="81"/>
      <c r="FBB326" s="81"/>
      <c r="FBC326" s="81"/>
      <c r="FBD326" s="81"/>
      <c r="FBE326" s="81"/>
      <c r="FBF326" s="81"/>
      <c r="FBG326" s="81"/>
      <c r="FBH326" s="81"/>
      <c r="FBI326" s="81"/>
      <c r="FBJ326" s="81"/>
      <c r="FBK326" s="81"/>
      <c r="FBL326" s="81"/>
      <c r="FBM326" s="81"/>
      <c r="FBN326" s="81"/>
      <c r="FBO326" s="81"/>
      <c r="FBP326" s="81"/>
      <c r="FBQ326" s="81"/>
      <c r="FBR326" s="81"/>
      <c r="FBS326" s="81"/>
      <c r="FBT326" s="81"/>
      <c r="FBU326" s="81"/>
      <c r="FBV326" s="81"/>
      <c r="FBW326" s="81"/>
      <c r="FBX326" s="81"/>
      <c r="FBY326" s="81"/>
      <c r="FBZ326" s="81"/>
      <c r="FCA326" s="81"/>
      <c r="FCB326" s="81"/>
      <c r="FCC326" s="81"/>
      <c r="FCD326" s="81"/>
      <c r="FCE326" s="81"/>
      <c r="FCF326" s="81"/>
      <c r="FCG326" s="81"/>
      <c r="FCH326" s="81"/>
      <c r="FCI326" s="81"/>
      <c r="FCJ326" s="81"/>
      <c r="FCK326" s="81"/>
      <c r="FCL326" s="81"/>
      <c r="FCM326" s="81"/>
      <c r="FCN326" s="81"/>
      <c r="FCO326" s="81"/>
      <c r="FCP326" s="81"/>
      <c r="FCQ326" s="81"/>
      <c r="FCR326" s="81"/>
      <c r="FCS326" s="81"/>
      <c r="FCT326" s="81"/>
      <c r="FCU326" s="81"/>
      <c r="FCV326" s="81"/>
      <c r="FCW326" s="81"/>
      <c r="FCX326" s="81"/>
      <c r="FCY326" s="81"/>
      <c r="FCZ326" s="81"/>
      <c r="FDA326" s="81"/>
      <c r="FDB326" s="81"/>
      <c r="FDC326" s="81"/>
      <c r="FDD326" s="81"/>
      <c r="FDE326" s="81"/>
      <c r="FDF326" s="81"/>
      <c r="FDG326" s="81"/>
      <c r="FDH326" s="81"/>
      <c r="FDI326" s="81"/>
      <c r="FDJ326" s="81"/>
      <c r="FDK326" s="81"/>
      <c r="FDL326" s="81"/>
      <c r="FDM326" s="81"/>
      <c r="FDN326" s="81"/>
      <c r="FDO326" s="81"/>
      <c r="FDP326" s="81"/>
      <c r="FDQ326" s="81"/>
      <c r="FDR326" s="81"/>
      <c r="FDS326" s="81"/>
      <c r="FDT326" s="81"/>
      <c r="FDU326" s="81"/>
      <c r="FDV326" s="81"/>
      <c r="FDW326" s="81"/>
      <c r="FDX326" s="81"/>
      <c r="FDY326" s="81"/>
      <c r="FDZ326" s="81"/>
      <c r="FEA326" s="81"/>
      <c r="FEB326" s="81"/>
      <c r="FEC326" s="81"/>
      <c r="FED326" s="81"/>
      <c r="FEE326" s="81"/>
      <c r="FEF326" s="81"/>
      <c r="FEG326" s="81"/>
      <c r="FEH326" s="81"/>
      <c r="FEI326" s="81"/>
      <c r="FEJ326" s="81"/>
      <c r="FEK326" s="81"/>
      <c r="FEL326" s="81"/>
      <c r="FEM326" s="81"/>
      <c r="FEN326" s="81"/>
      <c r="FEO326" s="81"/>
      <c r="FEP326" s="81"/>
      <c r="FEQ326" s="81"/>
      <c r="FER326" s="81"/>
      <c r="FES326" s="81"/>
      <c r="FET326" s="81"/>
      <c r="FEU326" s="81"/>
      <c r="FEV326" s="81"/>
      <c r="FEW326" s="81"/>
      <c r="FEX326" s="81"/>
      <c r="FEY326" s="81"/>
      <c r="FEZ326" s="81"/>
      <c r="FFA326" s="81"/>
      <c r="FFB326" s="81"/>
      <c r="FFC326" s="81"/>
      <c r="FFD326" s="81"/>
      <c r="FFE326" s="81"/>
      <c r="FFF326" s="81"/>
      <c r="FFG326" s="81"/>
      <c r="FFH326" s="81"/>
      <c r="FFI326" s="81"/>
      <c r="FFJ326" s="81"/>
      <c r="FFK326" s="81"/>
      <c r="FFL326" s="81"/>
      <c r="FFM326" s="81"/>
      <c r="FFN326" s="81"/>
      <c r="FFO326" s="81"/>
      <c r="FFP326" s="81"/>
      <c r="FFQ326" s="81"/>
      <c r="FFR326" s="81"/>
      <c r="FFS326" s="81"/>
      <c r="FFT326" s="81"/>
      <c r="FFU326" s="81"/>
      <c r="FFV326" s="81"/>
      <c r="FFW326" s="81"/>
      <c r="FFX326" s="81"/>
      <c r="FFY326" s="81"/>
      <c r="FFZ326" s="81"/>
      <c r="FGA326" s="81"/>
      <c r="FGB326" s="81"/>
      <c r="FGC326" s="81"/>
      <c r="FGD326" s="81"/>
      <c r="FGE326" s="81"/>
      <c r="FGF326" s="81"/>
      <c r="FGG326" s="81"/>
      <c r="FGH326" s="81"/>
      <c r="FGI326" s="81"/>
      <c r="FGJ326" s="81"/>
      <c r="FGK326" s="81"/>
      <c r="FGL326" s="81"/>
      <c r="FGM326" s="81"/>
      <c r="FGN326" s="81"/>
      <c r="FGO326" s="81"/>
      <c r="FGP326" s="81"/>
      <c r="FGQ326" s="81"/>
      <c r="FGR326" s="81"/>
      <c r="FGS326" s="81"/>
      <c r="FGT326" s="81"/>
      <c r="FGU326" s="81"/>
      <c r="FGV326" s="81"/>
      <c r="FGW326" s="81"/>
      <c r="FGX326" s="81"/>
      <c r="FGY326" s="81"/>
      <c r="FGZ326" s="81"/>
      <c r="FHA326" s="81"/>
      <c r="FHB326" s="81"/>
      <c r="FHC326" s="81"/>
      <c r="FHD326" s="81"/>
      <c r="FHE326" s="81"/>
      <c r="FHF326" s="81"/>
      <c r="FHG326" s="81"/>
      <c r="FHH326" s="81"/>
      <c r="FHI326" s="81"/>
      <c r="FHJ326" s="81"/>
      <c r="FHK326" s="81"/>
      <c r="FHL326" s="81"/>
      <c r="FHM326" s="81"/>
      <c r="FHN326" s="81"/>
      <c r="FHO326" s="81"/>
      <c r="FHP326" s="81"/>
      <c r="FHQ326" s="81"/>
      <c r="FHR326" s="81"/>
      <c r="FHS326" s="81"/>
      <c r="FHT326" s="81"/>
      <c r="FHU326" s="81"/>
      <c r="FHV326" s="81"/>
      <c r="FHW326" s="81"/>
      <c r="FHX326" s="81"/>
      <c r="FHY326" s="81"/>
      <c r="FHZ326" s="81"/>
      <c r="FIA326" s="81"/>
      <c r="FIB326" s="81"/>
      <c r="FIC326" s="81"/>
      <c r="FID326" s="81"/>
      <c r="FIE326" s="81"/>
      <c r="FIF326" s="81"/>
      <c r="FIG326" s="81"/>
      <c r="FIH326" s="81"/>
      <c r="FII326" s="81"/>
      <c r="FIJ326" s="81"/>
      <c r="FIK326" s="81"/>
      <c r="FIL326" s="81"/>
      <c r="FIM326" s="81"/>
      <c r="FIN326" s="81"/>
      <c r="FIO326" s="81"/>
      <c r="FIP326" s="81"/>
      <c r="FIQ326" s="81"/>
      <c r="FIR326" s="81"/>
      <c r="FIS326" s="81"/>
      <c r="FIT326" s="81"/>
      <c r="FIU326" s="81"/>
      <c r="FIV326" s="81"/>
      <c r="FIW326" s="81"/>
      <c r="FIX326" s="81"/>
      <c r="FIY326" s="81"/>
      <c r="FIZ326" s="81"/>
      <c r="FJA326" s="81"/>
      <c r="FJB326" s="81"/>
      <c r="FJC326" s="81"/>
      <c r="FJD326" s="81"/>
      <c r="FJE326" s="81"/>
      <c r="FJF326" s="81"/>
      <c r="FJG326" s="81"/>
      <c r="FJH326" s="81"/>
      <c r="FJI326" s="81"/>
      <c r="FJJ326" s="81"/>
      <c r="FJK326" s="81"/>
      <c r="FJL326" s="81"/>
      <c r="FJM326" s="81"/>
      <c r="FJN326" s="81"/>
      <c r="FJO326" s="81"/>
      <c r="FJP326" s="81"/>
      <c r="FJQ326" s="81"/>
      <c r="FJR326" s="81"/>
      <c r="FJS326" s="81"/>
      <c r="FJT326" s="81"/>
      <c r="FJU326" s="81"/>
      <c r="FJV326" s="81"/>
      <c r="FJW326" s="81"/>
      <c r="FJX326" s="81"/>
      <c r="FJY326" s="81"/>
      <c r="FJZ326" s="81"/>
      <c r="FKA326" s="81"/>
      <c r="FKB326" s="81"/>
      <c r="FKC326" s="81"/>
      <c r="FKD326" s="81"/>
      <c r="FKE326" s="81"/>
      <c r="FKF326" s="81"/>
      <c r="FKG326" s="81"/>
      <c r="FKH326" s="81"/>
      <c r="FKI326" s="81"/>
      <c r="FKJ326" s="81"/>
      <c r="FKK326" s="81"/>
      <c r="FKL326" s="81"/>
      <c r="FKM326" s="81"/>
      <c r="FKN326" s="81"/>
      <c r="FKO326" s="81"/>
      <c r="FKP326" s="81"/>
      <c r="FKQ326" s="81"/>
      <c r="FKR326" s="81"/>
      <c r="FKS326" s="81"/>
      <c r="FKT326" s="81"/>
      <c r="FKU326" s="81"/>
      <c r="FKV326" s="81"/>
      <c r="FKW326" s="81"/>
      <c r="FKX326" s="81"/>
      <c r="FKY326" s="81"/>
      <c r="FKZ326" s="81"/>
      <c r="FLA326" s="81"/>
      <c r="FLB326" s="81"/>
      <c r="FLC326" s="81"/>
      <c r="FLD326" s="81"/>
      <c r="FLE326" s="81"/>
      <c r="FLF326" s="81"/>
      <c r="FLG326" s="81"/>
      <c r="FLH326" s="81"/>
      <c r="FLI326" s="81"/>
      <c r="FLJ326" s="81"/>
      <c r="FLK326" s="81"/>
      <c r="FLL326" s="81"/>
      <c r="FLM326" s="81"/>
      <c r="FLN326" s="81"/>
      <c r="FLO326" s="81"/>
      <c r="FLP326" s="81"/>
      <c r="FLQ326" s="81"/>
      <c r="FLR326" s="81"/>
      <c r="FLS326" s="81"/>
      <c r="FLT326" s="81"/>
      <c r="FLU326" s="81"/>
      <c r="FLV326" s="81"/>
      <c r="FLW326" s="81"/>
      <c r="FLX326" s="81"/>
      <c r="FLY326" s="81"/>
      <c r="FLZ326" s="81"/>
      <c r="FMA326" s="81"/>
      <c r="FMB326" s="81"/>
      <c r="FMC326" s="81"/>
      <c r="FMD326" s="81"/>
      <c r="FME326" s="81"/>
      <c r="FMF326" s="81"/>
      <c r="FMG326" s="81"/>
      <c r="FMH326" s="81"/>
      <c r="FMI326" s="81"/>
      <c r="FMJ326" s="81"/>
      <c r="FMK326" s="81"/>
      <c r="FML326" s="81"/>
      <c r="FMM326" s="81"/>
      <c r="FMN326" s="81"/>
      <c r="FMO326" s="81"/>
      <c r="FMP326" s="81"/>
      <c r="FMQ326" s="81"/>
      <c r="FMR326" s="81"/>
      <c r="FMS326" s="81"/>
      <c r="FMT326" s="81"/>
      <c r="FMU326" s="81"/>
      <c r="FMV326" s="81"/>
      <c r="FMW326" s="81"/>
      <c r="FMX326" s="81"/>
      <c r="FMY326" s="81"/>
      <c r="FMZ326" s="81"/>
      <c r="FNA326" s="81"/>
      <c r="FNB326" s="81"/>
      <c r="FNC326" s="81"/>
      <c r="FND326" s="81"/>
      <c r="FNE326" s="81"/>
      <c r="FNF326" s="81"/>
      <c r="FNG326" s="81"/>
      <c r="FNH326" s="81"/>
      <c r="FNI326" s="81"/>
      <c r="FNJ326" s="81"/>
      <c r="FNK326" s="81"/>
      <c r="FNL326" s="81"/>
      <c r="FNM326" s="81"/>
      <c r="FNN326" s="81"/>
      <c r="FNO326" s="81"/>
      <c r="FNP326" s="81"/>
      <c r="FNQ326" s="81"/>
      <c r="FNR326" s="81"/>
      <c r="FNS326" s="81"/>
      <c r="FNT326" s="81"/>
      <c r="FNU326" s="81"/>
      <c r="FNV326" s="81"/>
      <c r="FNW326" s="81"/>
      <c r="FNX326" s="81"/>
      <c r="FNY326" s="81"/>
      <c r="FNZ326" s="81"/>
      <c r="FOA326" s="81"/>
      <c r="FOB326" s="81"/>
      <c r="FOC326" s="81"/>
      <c r="FOD326" s="81"/>
      <c r="FOE326" s="81"/>
      <c r="FOF326" s="81"/>
      <c r="FOG326" s="81"/>
      <c r="FOH326" s="81"/>
      <c r="FOI326" s="81"/>
      <c r="FOJ326" s="81"/>
      <c r="FOK326" s="81"/>
      <c r="FOL326" s="81"/>
      <c r="FOM326" s="81"/>
      <c r="FON326" s="81"/>
      <c r="FOO326" s="81"/>
      <c r="FOP326" s="81"/>
      <c r="FOQ326" s="81"/>
      <c r="FOR326" s="81"/>
      <c r="FOS326" s="81"/>
      <c r="FOT326" s="81"/>
      <c r="FOU326" s="81"/>
      <c r="FOV326" s="81"/>
      <c r="FOW326" s="81"/>
      <c r="FOX326" s="81"/>
      <c r="FOY326" s="81"/>
      <c r="FOZ326" s="81"/>
      <c r="FPA326" s="81"/>
      <c r="FPB326" s="81"/>
      <c r="FPC326" s="81"/>
      <c r="FPD326" s="81"/>
      <c r="FPE326" s="81"/>
      <c r="FPF326" s="81"/>
      <c r="FPG326" s="81"/>
      <c r="FPH326" s="81"/>
      <c r="FPI326" s="81"/>
      <c r="FPJ326" s="81"/>
      <c r="FPK326" s="81"/>
      <c r="FPL326" s="81"/>
      <c r="FPM326" s="81"/>
      <c r="FPN326" s="81"/>
      <c r="FPO326" s="81"/>
      <c r="FPP326" s="81"/>
      <c r="FPQ326" s="81"/>
      <c r="FPR326" s="81"/>
      <c r="FPS326" s="81"/>
      <c r="FPT326" s="81"/>
      <c r="FPU326" s="81"/>
      <c r="FPV326" s="81"/>
      <c r="FPW326" s="81"/>
      <c r="FPX326" s="81"/>
      <c r="FPY326" s="81"/>
      <c r="FPZ326" s="81"/>
      <c r="FQA326" s="81"/>
      <c r="FQB326" s="81"/>
      <c r="FQC326" s="81"/>
      <c r="FQD326" s="81"/>
      <c r="FQE326" s="81"/>
      <c r="FQF326" s="81"/>
      <c r="FQG326" s="81"/>
      <c r="FQH326" s="81"/>
      <c r="FQI326" s="81"/>
      <c r="FQJ326" s="81"/>
      <c r="FQK326" s="81"/>
      <c r="FQL326" s="81"/>
      <c r="FQM326" s="81"/>
      <c r="FQN326" s="81"/>
      <c r="FQO326" s="81"/>
      <c r="FQP326" s="81"/>
      <c r="FQQ326" s="81"/>
      <c r="FQR326" s="81"/>
      <c r="FQS326" s="81"/>
      <c r="FQT326" s="81"/>
      <c r="FQU326" s="81"/>
      <c r="FQV326" s="81"/>
      <c r="FQW326" s="81"/>
      <c r="FQX326" s="81"/>
      <c r="FQY326" s="81"/>
      <c r="FQZ326" s="81"/>
      <c r="FRA326" s="81"/>
      <c r="FRB326" s="81"/>
      <c r="FRC326" s="81"/>
      <c r="FRD326" s="81"/>
      <c r="FRE326" s="81"/>
      <c r="FRF326" s="81"/>
      <c r="FRG326" s="81"/>
      <c r="FRH326" s="81"/>
      <c r="FRI326" s="81"/>
      <c r="FRJ326" s="81"/>
      <c r="FRK326" s="81"/>
      <c r="FRL326" s="81"/>
      <c r="FRM326" s="81"/>
      <c r="FRN326" s="81"/>
      <c r="FRO326" s="81"/>
      <c r="FRP326" s="81"/>
      <c r="FRQ326" s="81"/>
      <c r="FRR326" s="81"/>
      <c r="FRS326" s="81"/>
      <c r="FRT326" s="81"/>
      <c r="FRU326" s="81"/>
      <c r="FRV326" s="81"/>
      <c r="FRW326" s="81"/>
      <c r="FRX326" s="81"/>
      <c r="FRY326" s="81"/>
      <c r="FRZ326" s="81"/>
      <c r="FSA326" s="81"/>
      <c r="FSB326" s="81"/>
      <c r="FSC326" s="81"/>
      <c r="FSD326" s="81"/>
      <c r="FSE326" s="81"/>
      <c r="FSF326" s="81"/>
      <c r="FSG326" s="81"/>
      <c r="FSH326" s="81"/>
      <c r="FSI326" s="81"/>
      <c r="FSJ326" s="81"/>
      <c r="FSK326" s="81"/>
      <c r="FSL326" s="81"/>
      <c r="FSM326" s="81"/>
      <c r="FSN326" s="81"/>
      <c r="FSO326" s="81"/>
      <c r="FSP326" s="81"/>
      <c r="FSQ326" s="81"/>
      <c r="FSR326" s="81"/>
      <c r="FSS326" s="81"/>
      <c r="FST326" s="81"/>
      <c r="FSU326" s="81"/>
      <c r="FSV326" s="81"/>
      <c r="FSW326" s="81"/>
      <c r="FSX326" s="81"/>
      <c r="FSY326" s="81"/>
      <c r="FSZ326" s="81"/>
      <c r="FTA326" s="81"/>
      <c r="FTB326" s="81"/>
      <c r="FTC326" s="81"/>
      <c r="FTD326" s="81"/>
      <c r="FTE326" s="81"/>
      <c r="FTF326" s="81"/>
      <c r="FTG326" s="81"/>
      <c r="FTH326" s="81"/>
      <c r="FTI326" s="81"/>
      <c r="FTJ326" s="81"/>
      <c r="FTK326" s="81"/>
      <c r="FTL326" s="81"/>
      <c r="FTM326" s="81"/>
      <c r="FTN326" s="81"/>
      <c r="FTO326" s="81"/>
      <c r="FTP326" s="81"/>
      <c r="FTQ326" s="81"/>
      <c r="FTR326" s="81"/>
      <c r="FTS326" s="81"/>
      <c r="FTT326" s="81"/>
      <c r="FTU326" s="81"/>
      <c r="FTV326" s="81"/>
      <c r="FTW326" s="81"/>
      <c r="FTX326" s="81"/>
      <c r="FTY326" s="81"/>
      <c r="FTZ326" s="81"/>
      <c r="FUA326" s="81"/>
      <c r="FUB326" s="81"/>
      <c r="FUC326" s="81"/>
      <c r="FUD326" s="81"/>
      <c r="FUE326" s="81"/>
      <c r="FUF326" s="81"/>
      <c r="FUG326" s="81"/>
      <c r="FUH326" s="81"/>
      <c r="FUI326" s="81"/>
      <c r="FUJ326" s="81"/>
      <c r="FUK326" s="81"/>
      <c r="FUL326" s="81"/>
      <c r="FUM326" s="81"/>
      <c r="FUN326" s="81"/>
      <c r="FUO326" s="81"/>
      <c r="FUP326" s="81"/>
      <c r="FUQ326" s="81"/>
      <c r="FUR326" s="81"/>
      <c r="FUS326" s="81"/>
      <c r="FUT326" s="81"/>
      <c r="FUU326" s="81"/>
      <c r="FUV326" s="81"/>
      <c r="FUW326" s="81"/>
      <c r="FUX326" s="81"/>
      <c r="FUY326" s="81"/>
      <c r="FUZ326" s="81"/>
      <c r="FVA326" s="81"/>
      <c r="FVB326" s="81"/>
      <c r="FVC326" s="81"/>
      <c r="FVD326" s="81"/>
      <c r="FVE326" s="81"/>
      <c r="FVF326" s="81"/>
      <c r="FVG326" s="81"/>
      <c r="FVH326" s="81"/>
      <c r="FVI326" s="81"/>
      <c r="FVJ326" s="81"/>
      <c r="FVK326" s="81"/>
      <c r="FVL326" s="81"/>
      <c r="FVM326" s="81"/>
      <c r="FVN326" s="81"/>
      <c r="FVO326" s="81"/>
      <c r="FVP326" s="81"/>
      <c r="FVQ326" s="81"/>
      <c r="FVR326" s="81"/>
      <c r="FVS326" s="81"/>
      <c r="FVT326" s="81"/>
      <c r="FVU326" s="81"/>
      <c r="FVV326" s="81"/>
      <c r="FVW326" s="81"/>
      <c r="FVX326" s="81"/>
      <c r="FVY326" s="81"/>
      <c r="FVZ326" s="81"/>
      <c r="FWA326" s="81"/>
      <c r="FWB326" s="81"/>
      <c r="FWC326" s="81"/>
      <c r="FWD326" s="81"/>
      <c r="FWE326" s="81"/>
      <c r="FWF326" s="81"/>
      <c r="FWG326" s="81"/>
      <c r="FWH326" s="81"/>
      <c r="FWI326" s="81"/>
      <c r="FWJ326" s="81"/>
      <c r="FWK326" s="81"/>
      <c r="FWL326" s="81"/>
      <c r="FWM326" s="81"/>
      <c r="FWN326" s="81"/>
      <c r="FWO326" s="81"/>
      <c r="FWP326" s="81"/>
      <c r="FWQ326" s="81"/>
      <c r="FWR326" s="81"/>
      <c r="FWS326" s="81"/>
      <c r="FWT326" s="81"/>
      <c r="FWU326" s="81"/>
      <c r="FWV326" s="81"/>
      <c r="FWW326" s="81"/>
      <c r="FWX326" s="81"/>
      <c r="FWY326" s="81"/>
      <c r="FWZ326" s="81"/>
      <c r="FXA326" s="81"/>
      <c r="FXB326" s="81"/>
      <c r="FXC326" s="81"/>
      <c r="FXD326" s="81"/>
      <c r="FXE326" s="81"/>
      <c r="FXF326" s="81"/>
      <c r="FXG326" s="81"/>
      <c r="FXH326" s="81"/>
      <c r="FXI326" s="81"/>
      <c r="FXJ326" s="81"/>
      <c r="FXK326" s="81"/>
      <c r="FXL326" s="81"/>
      <c r="FXM326" s="81"/>
      <c r="FXN326" s="81"/>
      <c r="FXO326" s="81"/>
      <c r="FXP326" s="81"/>
      <c r="FXQ326" s="81"/>
      <c r="FXR326" s="81"/>
      <c r="FXS326" s="81"/>
      <c r="FXT326" s="81"/>
      <c r="FXU326" s="81"/>
      <c r="FXV326" s="81"/>
      <c r="FXW326" s="81"/>
      <c r="FXX326" s="81"/>
      <c r="FXY326" s="81"/>
      <c r="FXZ326" s="81"/>
      <c r="FYA326" s="81"/>
      <c r="FYB326" s="81"/>
      <c r="FYC326" s="81"/>
      <c r="FYD326" s="81"/>
      <c r="FYE326" s="81"/>
      <c r="FYF326" s="81"/>
      <c r="FYG326" s="81"/>
      <c r="FYH326" s="81"/>
      <c r="FYI326" s="81"/>
      <c r="FYJ326" s="81"/>
      <c r="FYK326" s="81"/>
      <c r="FYL326" s="81"/>
      <c r="FYM326" s="81"/>
      <c r="FYN326" s="81"/>
      <c r="FYO326" s="81"/>
      <c r="FYP326" s="81"/>
      <c r="FYQ326" s="81"/>
      <c r="FYR326" s="81"/>
      <c r="FYS326" s="81"/>
      <c r="FYT326" s="81"/>
      <c r="FYU326" s="81"/>
      <c r="FYV326" s="81"/>
      <c r="FYW326" s="81"/>
      <c r="FYX326" s="81"/>
      <c r="FYY326" s="81"/>
      <c r="FYZ326" s="81"/>
      <c r="FZA326" s="81"/>
      <c r="FZB326" s="81"/>
      <c r="FZC326" s="81"/>
      <c r="FZD326" s="81"/>
      <c r="FZE326" s="81"/>
      <c r="FZF326" s="81"/>
      <c r="FZG326" s="81"/>
      <c r="FZH326" s="81"/>
      <c r="FZI326" s="81"/>
      <c r="FZJ326" s="81"/>
      <c r="FZK326" s="81"/>
      <c r="FZL326" s="81"/>
      <c r="FZM326" s="81"/>
      <c r="FZN326" s="81"/>
      <c r="FZO326" s="81"/>
      <c r="FZP326" s="81"/>
      <c r="FZQ326" s="81"/>
      <c r="FZR326" s="81"/>
      <c r="FZS326" s="81"/>
      <c r="FZT326" s="81"/>
      <c r="FZU326" s="81"/>
      <c r="FZV326" s="81"/>
      <c r="FZW326" s="81"/>
      <c r="FZX326" s="81"/>
      <c r="FZY326" s="81"/>
      <c r="FZZ326" s="81"/>
      <c r="GAA326" s="81"/>
      <c r="GAB326" s="81"/>
      <c r="GAC326" s="81"/>
      <c r="GAD326" s="81"/>
      <c r="GAE326" s="81"/>
      <c r="GAF326" s="81"/>
      <c r="GAG326" s="81"/>
      <c r="GAH326" s="81"/>
      <c r="GAI326" s="81"/>
      <c r="GAJ326" s="81"/>
      <c r="GAK326" s="81"/>
      <c r="GAL326" s="81"/>
      <c r="GAM326" s="81"/>
      <c r="GAN326" s="81"/>
      <c r="GAO326" s="81"/>
      <c r="GAP326" s="81"/>
      <c r="GAQ326" s="81"/>
      <c r="GAR326" s="81"/>
      <c r="GAS326" s="81"/>
      <c r="GAT326" s="81"/>
      <c r="GAU326" s="81"/>
      <c r="GAV326" s="81"/>
      <c r="GAW326" s="81"/>
      <c r="GAX326" s="81"/>
      <c r="GAY326" s="81"/>
      <c r="GAZ326" s="81"/>
      <c r="GBA326" s="81"/>
      <c r="GBB326" s="81"/>
      <c r="GBC326" s="81"/>
      <c r="GBD326" s="81"/>
      <c r="GBE326" s="81"/>
      <c r="GBF326" s="81"/>
      <c r="GBG326" s="81"/>
      <c r="GBH326" s="81"/>
      <c r="GBI326" s="81"/>
      <c r="GBJ326" s="81"/>
      <c r="GBK326" s="81"/>
      <c r="GBL326" s="81"/>
      <c r="GBM326" s="81"/>
      <c r="GBN326" s="81"/>
      <c r="GBO326" s="81"/>
      <c r="GBP326" s="81"/>
      <c r="GBQ326" s="81"/>
      <c r="GBR326" s="81"/>
      <c r="GBS326" s="81"/>
      <c r="GBT326" s="81"/>
      <c r="GBU326" s="81"/>
      <c r="GBV326" s="81"/>
      <c r="GBW326" s="81"/>
      <c r="GBX326" s="81"/>
      <c r="GBY326" s="81"/>
      <c r="GBZ326" s="81"/>
      <c r="GCA326" s="81"/>
      <c r="GCB326" s="81"/>
      <c r="GCC326" s="81"/>
      <c r="GCD326" s="81"/>
      <c r="GCE326" s="81"/>
      <c r="GCF326" s="81"/>
      <c r="GCG326" s="81"/>
      <c r="GCH326" s="81"/>
      <c r="GCI326" s="81"/>
      <c r="GCJ326" s="81"/>
      <c r="GCK326" s="81"/>
      <c r="GCL326" s="81"/>
      <c r="GCM326" s="81"/>
      <c r="GCN326" s="81"/>
      <c r="GCO326" s="81"/>
      <c r="GCP326" s="81"/>
      <c r="GCQ326" s="81"/>
      <c r="GCR326" s="81"/>
      <c r="GCS326" s="81"/>
      <c r="GCT326" s="81"/>
      <c r="GCU326" s="81"/>
      <c r="GCV326" s="81"/>
      <c r="GCW326" s="81"/>
      <c r="GCX326" s="81"/>
      <c r="GCY326" s="81"/>
      <c r="GCZ326" s="81"/>
      <c r="GDA326" s="81"/>
      <c r="GDB326" s="81"/>
      <c r="GDC326" s="81"/>
      <c r="GDD326" s="81"/>
      <c r="GDE326" s="81"/>
      <c r="GDF326" s="81"/>
      <c r="GDG326" s="81"/>
      <c r="GDH326" s="81"/>
      <c r="GDI326" s="81"/>
      <c r="GDJ326" s="81"/>
      <c r="GDK326" s="81"/>
      <c r="GDL326" s="81"/>
      <c r="GDM326" s="81"/>
      <c r="GDN326" s="81"/>
      <c r="GDO326" s="81"/>
      <c r="GDP326" s="81"/>
      <c r="GDQ326" s="81"/>
      <c r="GDR326" s="81"/>
      <c r="GDS326" s="81"/>
      <c r="GDT326" s="81"/>
      <c r="GDU326" s="81"/>
      <c r="GDV326" s="81"/>
      <c r="GDW326" s="81"/>
      <c r="GDX326" s="81"/>
      <c r="GDY326" s="81"/>
      <c r="GDZ326" s="81"/>
      <c r="GEA326" s="81"/>
      <c r="GEB326" s="81"/>
      <c r="GEC326" s="81"/>
      <c r="GED326" s="81"/>
      <c r="GEE326" s="81"/>
      <c r="GEF326" s="81"/>
      <c r="GEG326" s="81"/>
      <c r="GEH326" s="81"/>
      <c r="GEI326" s="81"/>
      <c r="GEJ326" s="81"/>
      <c r="GEK326" s="81"/>
      <c r="GEL326" s="81"/>
      <c r="GEM326" s="81"/>
      <c r="GEN326" s="81"/>
      <c r="GEO326" s="81"/>
      <c r="GEP326" s="81"/>
      <c r="GEQ326" s="81"/>
      <c r="GER326" s="81"/>
      <c r="GES326" s="81"/>
      <c r="GET326" s="81"/>
      <c r="GEU326" s="81"/>
      <c r="GEV326" s="81"/>
      <c r="GEW326" s="81"/>
      <c r="GEX326" s="81"/>
      <c r="GEY326" s="81"/>
      <c r="GEZ326" s="81"/>
      <c r="GFA326" s="81"/>
      <c r="GFB326" s="81"/>
      <c r="GFC326" s="81"/>
      <c r="GFD326" s="81"/>
      <c r="GFE326" s="81"/>
      <c r="GFF326" s="81"/>
      <c r="GFG326" s="81"/>
      <c r="GFH326" s="81"/>
      <c r="GFI326" s="81"/>
      <c r="GFJ326" s="81"/>
      <c r="GFK326" s="81"/>
      <c r="GFL326" s="81"/>
      <c r="GFM326" s="81"/>
      <c r="GFN326" s="81"/>
      <c r="GFO326" s="81"/>
      <c r="GFP326" s="81"/>
      <c r="GFQ326" s="81"/>
      <c r="GFR326" s="81"/>
      <c r="GFS326" s="81"/>
      <c r="GFT326" s="81"/>
      <c r="GFU326" s="81"/>
      <c r="GFV326" s="81"/>
      <c r="GFW326" s="81"/>
      <c r="GFX326" s="81"/>
      <c r="GFY326" s="81"/>
      <c r="GFZ326" s="81"/>
      <c r="GGA326" s="81"/>
      <c r="GGB326" s="81"/>
      <c r="GGC326" s="81"/>
      <c r="GGD326" s="81"/>
      <c r="GGE326" s="81"/>
      <c r="GGF326" s="81"/>
      <c r="GGG326" s="81"/>
      <c r="GGH326" s="81"/>
      <c r="GGI326" s="81"/>
      <c r="GGJ326" s="81"/>
      <c r="GGK326" s="81"/>
      <c r="GGL326" s="81"/>
      <c r="GGM326" s="81"/>
      <c r="GGN326" s="81"/>
      <c r="GGO326" s="81"/>
      <c r="GGP326" s="81"/>
      <c r="GGQ326" s="81"/>
      <c r="GGR326" s="81"/>
      <c r="GGS326" s="81"/>
      <c r="GGT326" s="81"/>
      <c r="GGU326" s="81"/>
      <c r="GGV326" s="81"/>
      <c r="GGW326" s="81"/>
      <c r="GGX326" s="81"/>
      <c r="GGY326" s="81"/>
      <c r="GGZ326" s="81"/>
      <c r="GHA326" s="81"/>
      <c r="GHB326" s="81"/>
      <c r="GHC326" s="81"/>
      <c r="GHD326" s="81"/>
      <c r="GHE326" s="81"/>
      <c r="GHF326" s="81"/>
      <c r="GHG326" s="81"/>
      <c r="GHH326" s="81"/>
      <c r="GHI326" s="81"/>
      <c r="GHJ326" s="81"/>
      <c r="GHK326" s="81"/>
      <c r="GHL326" s="81"/>
      <c r="GHM326" s="81"/>
      <c r="GHN326" s="81"/>
      <c r="GHO326" s="81"/>
      <c r="GHP326" s="81"/>
      <c r="GHQ326" s="81"/>
      <c r="GHR326" s="81"/>
      <c r="GHS326" s="81"/>
      <c r="GHT326" s="81"/>
      <c r="GHU326" s="81"/>
      <c r="GHV326" s="81"/>
      <c r="GHW326" s="81"/>
      <c r="GHX326" s="81"/>
      <c r="GHY326" s="81"/>
      <c r="GHZ326" s="81"/>
      <c r="GIA326" s="81"/>
      <c r="GIB326" s="81"/>
      <c r="GIC326" s="81"/>
      <c r="GID326" s="81"/>
      <c r="GIE326" s="81"/>
      <c r="GIF326" s="81"/>
      <c r="GIG326" s="81"/>
      <c r="GIH326" s="81"/>
      <c r="GII326" s="81"/>
      <c r="GIJ326" s="81"/>
      <c r="GIK326" s="81"/>
      <c r="GIL326" s="81"/>
      <c r="GIM326" s="81"/>
      <c r="GIN326" s="81"/>
      <c r="GIO326" s="81"/>
      <c r="GIP326" s="81"/>
      <c r="GIQ326" s="81"/>
      <c r="GIR326" s="81"/>
      <c r="GIS326" s="81"/>
      <c r="GIT326" s="81"/>
      <c r="GIU326" s="81"/>
      <c r="GIV326" s="81"/>
      <c r="GIW326" s="81"/>
      <c r="GIX326" s="81"/>
      <c r="GIY326" s="81"/>
      <c r="GIZ326" s="81"/>
      <c r="GJA326" s="81"/>
      <c r="GJB326" s="81"/>
      <c r="GJC326" s="81"/>
      <c r="GJD326" s="81"/>
      <c r="GJE326" s="81"/>
      <c r="GJF326" s="81"/>
      <c r="GJG326" s="81"/>
      <c r="GJH326" s="81"/>
      <c r="GJI326" s="81"/>
      <c r="GJJ326" s="81"/>
      <c r="GJK326" s="81"/>
      <c r="GJL326" s="81"/>
      <c r="GJM326" s="81"/>
      <c r="GJN326" s="81"/>
      <c r="GJO326" s="81"/>
      <c r="GJP326" s="81"/>
      <c r="GJQ326" s="81"/>
      <c r="GJR326" s="81"/>
      <c r="GJS326" s="81"/>
      <c r="GJT326" s="81"/>
      <c r="GJU326" s="81"/>
      <c r="GJV326" s="81"/>
      <c r="GJW326" s="81"/>
      <c r="GJX326" s="81"/>
      <c r="GJY326" s="81"/>
      <c r="GJZ326" s="81"/>
      <c r="GKA326" s="81"/>
      <c r="GKB326" s="81"/>
      <c r="GKC326" s="81"/>
      <c r="GKD326" s="81"/>
      <c r="GKE326" s="81"/>
      <c r="GKF326" s="81"/>
      <c r="GKG326" s="81"/>
      <c r="GKH326" s="81"/>
      <c r="GKI326" s="81"/>
      <c r="GKJ326" s="81"/>
      <c r="GKK326" s="81"/>
      <c r="GKL326" s="81"/>
      <c r="GKM326" s="81"/>
      <c r="GKN326" s="81"/>
      <c r="GKO326" s="81"/>
      <c r="GKP326" s="81"/>
      <c r="GKQ326" s="81"/>
      <c r="GKR326" s="81"/>
      <c r="GKS326" s="81"/>
      <c r="GKT326" s="81"/>
      <c r="GKU326" s="81"/>
      <c r="GKV326" s="81"/>
      <c r="GKW326" s="81"/>
      <c r="GKX326" s="81"/>
      <c r="GKY326" s="81"/>
      <c r="GKZ326" s="81"/>
      <c r="GLA326" s="81"/>
      <c r="GLB326" s="81"/>
      <c r="GLC326" s="81"/>
      <c r="GLD326" s="81"/>
      <c r="GLE326" s="81"/>
      <c r="GLF326" s="81"/>
      <c r="GLG326" s="81"/>
      <c r="GLH326" s="81"/>
      <c r="GLI326" s="81"/>
      <c r="GLJ326" s="81"/>
      <c r="GLK326" s="81"/>
      <c r="GLL326" s="81"/>
      <c r="GLM326" s="81"/>
      <c r="GLN326" s="81"/>
      <c r="GLO326" s="81"/>
      <c r="GLP326" s="81"/>
      <c r="GLQ326" s="81"/>
      <c r="GLR326" s="81"/>
      <c r="GLS326" s="81"/>
      <c r="GLT326" s="81"/>
      <c r="GLU326" s="81"/>
      <c r="GLV326" s="81"/>
      <c r="GLW326" s="81"/>
      <c r="GLX326" s="81"/>
      <c r="GLY326" s="81"/>
      <c r="GLZ326" s="81"/>
      <c r="GMA326" s="81"/>
      <c r="GMB326" s="81"/>
      <c r="GMC326" s="81"/>
      <c r="GMD326" s="81"/>
      <c r="GME326" s="81"/>
      <c r="GMF326" s="81"/>
      <c r="GMG326" s="81"/>
      <c r="GMH326" s="81"/>
      <c r="GMI326" s="81"/>
      <c r="GMJ326" s="81"/>
      <c r="GMK326" s="81"/>
      <c r="GML326" s="81"/>
      <c r="GMM326" s="81"/>
      <c r="GMN326" s="81"/>
      <c r="GMO326" s="81"/>
      <c r="GMP326" s="81"/>
      <c r="GMQ326" s="81"/>
      <c r="GMR326" s="81"/>
      <c r="GMS326" s="81"/>
      <c r="GMT326" s="81"/>
      <c r="GMU326" s="81"/>
      <c r="GMV326" s="81"/>
      <c r="GMW326" s="81"/>
      <c r="GMX326" s="81"/>
      <c r="GMY326" s="81"/>
      <c r="GMZ326" s="81"/>
      <c r="GNA326" s="81"/>
      <c r="GNB326" s="81"/>
      <c r="GNC326" s="81"/>
      <c r="GND326" s="81"/>
      <c r="GNE326" s="81"/>
      <c r="GNF326" s="81"/>
      <c r="GNG326" s="81"/>
      <c r="GNH326" s="81"/>
      <c r="GNI326" s="81"/>
      <c r="GNJ326" s="81"/>
      <c r="GNK326" s="81"/>
      <c r="GNL326" s="81"/>
      <c r="GNM326" s="81"/>
      <c r="GNN326" s="81"/>
      <c r="GNO326" s="81"/>
      <c r="GNP326" s="81"/>
      <c r="GNQ326" s="81"/>
      <c r="GNR326" s="81"/>
      <c r="GNS326" s="81"/>
      <c r="GNT326" s="81"/>
      <c r="GNU326" s="81"/>
      <c r="GNV326" s="81"/>
      <c r="GNW326" s="81"/>
      <c r="GNX326" s="81"/>
      <c r="GNY326" s="81"/>
      <c r="GNZ326" s="81"/>
      <c r="GOA326" s="81"/>
      <c r="GOB326" s="81"/>
      <c r="GOC326" s="81"/>
      <c r="GOD326" s="81"/>
      <c r="GOE326" s="81"/>
      <c r="GOF326" s="81"/>
      <c r="GOG326" s="81"/>
      <c r="GOH326" s="81"/>
      <c r="GOI326" s="81"/>
      <c r="GOJ326" s="81"/>
      <c r="GOK326" s="81"/>
      <c r="GOL326" s="81"/>
      <c r="GOM326" s="81"/>
      <c r="GON326" s="81"/>
      <c r="GOO326" s="81"/>
      <c r="GOP326" s="81"/>
      <c r="GOQ326" s="81"/>
      <c r="GOR326" s="81"/>
      <c r="GOS326" s="81"/>
      <c r="GOT326" s="81"/>
      <c r="GOU326" s="81"/>
      <c r="GOV326" s="81"/>
      <c r="GOW326" s="81"/>
      <c r="GOX326" s="81"/>
      <c r="GOY326" s="81"/>
      <c r="GOZ326" s="81"/>
      <c r="GPA326" s="81"/>
      <c r="GPB326" s="81"/>
      <c r="GPC326" s="81"/>
      <c r="GPD326" s="81"/>
      <c r="GPE326" s="81"/>
      <c r="GPF326" s="81"/>
      <c r="GPG326" s="81"/>
      <c r="GPH326" s="81"/>
      <c r="GPI326" s="81"/>
      <c r="GPJ326" s="81"/>
      <c r="GPK326" s="81"/>
      <c r="GPL326" s="81"/>
      <c r="GPM326" s="81"/>
      <c r="GPN326" s="81"/>
      <c r="GPO326" s="81"/>
      <c r="GPP326" s="81"/>
      <c r="GPQ326" s="81"/>
      <c r="GPR326" s="81"/>
      <c r="GPS326" s="81"/>
      <c r="GPT326" s="81"/>
      <c r="GPU326" s="81"/>
      <c r="GPV326" s="81"/>
      <c r="GPW326" s="81"/>
      <c r="GPX326" s="81"/>
      <c r="GPY326" s="81"/>
      <c r="GPZ326" s="81"/>
      <c r="GQA326" s="81"/>
      <c r="GQB326" s="81"/>
      <c r="GQC326" s="81"/>
      <c r="GQD326" s="81"/>
      <c r="GQE326" s="81"/>
      <c r="GQF326" s="81"/>
      <c r="GQG326" s="81"/>
      <c r="GQH326" s="81"/>
      <c r="GQI326" s="81"/>
      <c r="GQJ326" s="81"/>
      <c r="GQK326" s="81"/>
      <c r="GQL326" s="81"/>
      <c r="GQM326" s="81"/>
      <c r="GQN326" s="81"/>
      <c r="GQO326" s="81"/>
      <c r="GQP326" s="81"/>
      <c r="GQQ326" s="81"/>
      <c r="GQR326" s="81"/>
      <c r="GQS326" s="81"/>
      <c r="GQT326" s="81"/>
      <c r="GQU326" s="81"/>
      <c r="GQV326" s="81"/>
      <c r="GQW326" s="81"/>
      <c r="GQX326" s="81"/>
      <c r="GQY326" s="81"/>
      <c r="GQZ326" s="81"/>
      <c r="GRA326" s="81"/>
      <c r="GRB326" s="81"/>
      <c r="GRC326" s="81"/>
      <c r="GRD326" s="81"/>
      <c r="GRE326" s="81"/>
      <c r="GRF326" s="81"/>
      <c r="GRG326" s="81"/>
      <c r="GRH326" s="81"/>
      <c r="GRI326" s="81"/>
      <c r="GRJ326" s="81"/>
      <c r="GRK326" s="81"/>
      <c r="GRL326" s="81"/>
      <c r="GRM326" s="81"/>
      <c r="GRN326" s="81"/>
      <c r="GRO326" s="81"/>
      <c r="GRP326" s="81"/>
      <c r="GRQ326" s="81"/>
      <c r="GRR326" s="81"/>
      <c r="GRS326" s="81"/>
      <c r="GRT326" s="81"/>
      <c r="GRU326" s="81"/>
      <c r="GRV326" s="81"/>
      <c r="GRW326" s="81"/>
      <c r="GRX326" s="81"/>
      <c r="GRY326" s="81"/>
      <c r="GRZ326" s="81"/>
      <c r="GSA326" s="81"/>
      <c r="GSB326" s="81"/>
      <c r="GSC326" s="81"/>
      <c r="GSD326" s="81"/>
      <c r="GSE326" s="81"/>
      <c r="GSF326" s="81"/>
      <c r="GSG326" s="81"/>
      <c r="GSH326" s="81"/>
      <c r="GSI326" s="81"/>
      <c r="GSJ326" s="81"/>
      <c r="GSK326" s="81"/>
      <c r="GSL326" s="81"/>
      <c r="GSM326" s="81"/>
      <c r="GSN326" s="81"/>
      <c r="GSO326" s="81"/>
      <c r="GSP326" s="81"/>
      <c r="GSQ326" s="81"/>
      <c r="GSR326" s="81"/>
      <c r="GSS326" s="81"/>
      <c r="GST326" s="81"/>
      <c r="GSU326" s="81"/>
      <c r="GSV326" s="81"/>
      <c r="GSW326" s="81"/>
      <c r="GSX326" s="81"/>
      <c r="GSY326" s="81"/>
      <c r="GSZ326" s="81"/>
      <c r="GTA326" s="81"/>
      <c r="GTB326" s="81"/>
      <c r="GTC326" s="81"/>
      <c r="GTD326" s="81"/>
      <c r="GTE326" s="81"/>
      <c r="GTF326" s="81"/>
      <c r="GTG326" s="81"/>
      <c r="GTH326" s="81"/>
      <c r="GTI326" s="81"/>
      <c r="GTJ326" s="81"/>
      <c r="GTK326" s="81"/>
      <c r="GTL326" s="81"/>
      <c r="GTM326" s="81"/>
      <c r="GTN326" s="81"/>
      <c r="GTO326" s="81"/>
      <c r="GTP326" s="81"/>
      <c r="GTQ326" s="81"/>
      <c r="GTR326" s="81"/>
      <c r="GTS326" s="81"/>
      <c r="GTT326" s="81"/>
      <c r="GTU326" s="81"/>
      <c r="GTV326" s="81"/>
      <c r="GTW326" s="81"/>
      <c r="GTX326" s="81"/>
      <c r="GTY326" s="81"/>
      <c r="GTZ326" s="81"/>
      <c r="GUA326" s="81"/>
      <c r="GUB326" s="81"/>
      <c r="GUC326" s="81"/>
      <c r="GUD326" s="81"/>
      <c r="GUE326" s="81"/>
      <c r="GUF326" s="81"/>
      <c r="GUG326" s="81"/>
      <c r="GUH326" s="81"/>
      <c r="GUI326" s="81"/>
      <c r="GUJ326" s="81"/>
      <c r="GUK326" s="81"/>
      <c r="GUL326" s="81"/>
      <c r="GUM326" s="81"/>
      <c r="GUN326" s="81"/>
      <c r="GUO326" s="81"/>
      <c r="GUP326" s="81"/>
      <c r="GUQ326" s="81"/>
      <c r="GUR326" s="81"/>
      <c r="GUS326" s="81"/>
      <c r="GUT326" s="81"/>
      <c r="GUU326" s="81"/>
      <c r="GUV326" s="81"/>
      <c r="GUW326" s="81"/>
      <c r="GUX326" s="81"/>
      <c r="GUY326" s="81"/>
      <c r="GUZ326" s="81"/>
      <c r="GVA326" s="81"/>
      <c r="GVB326" s="81"/>
      <c r="GVC326" s="81"/>
      <c r="GVD326" s="81"/>
      <c r="GVE326" s="81"/>
      <c r="GVF326" s="81"/>
      <c r="GVG326" s="81"/>
      <c r="GVH326" s="81"/>
      <c r="GVI326" s="81"/>
      <c r="GVJ326" s="81"/>
      <c r="GVK326" s="81"/>
      <c r="GVL326" s="81"/>
      <c r="GVM326" s="81"/>
      <c r="GVN326" s="81"/>
      <c r="GVO326" s="81"/>
      <c r="GVP326" s="81"/>
      <c r="GVQ326" s="81"/>
      <c r="GVR326" s="81"/>
      <c r="GVS326" s="81"/>
      <c r="GVT326" s="81"/>
      <c r="GVU326" s="81"/>
      <c r="GVV326" s="81"/>
      <c r="GVW326" s="81"/>
      <c r="GVX326" s="81"/>
      <c r="GVY326" s="81"/>
      <c r="GVZ326" s="81"/>
      <c r="GWA326" s="81"/>
      <c r="GWB326" s="81"/>
      <c r="GWC326" s="81"/>
      <c r="GWD326" s="81"/>
      <c r="GWE326" s="81"/>
      <c r="GWF326" s="81"/>
      <c r="GWG326" s="81"/>
      <c r="GWH326" s="81"/>
      <c r="GWI326" s="81"/>
      <c r="GWJ326" s="81"/>
      <c r="GWK326" s="81"/>
      <c r="GWL326" s="81"/>
      <c r="GWM326" s="81"/>
      <c r="GWN326" s="81"/>
      <c r="GWO326" s="81"/>
      <c r="GWP326" s="81"/>
      <c r="GWQ326" s="81"/>
      <c r="GWR326" s="81"/>
      <c r="GWS326" s="81"/>
      <c r="GWT326" s="81"/>
      <c r="GWU326" s="81"/>
      <c r="GWV326" s="81"/>
      <c r="GWW326" s="81"/>
      <c r="GWX326" s="81"/>
      <c r="GWY326" s="81"/>
      <c r="GWZ326" s="81"/>
      <c r="GXA326" s="81"/>
      <c r="GXB326" s="81"/>
      <c r="GXC326" s="81"/>
      <c r="GXD326" s="81"/>
      <c r="GXE326" s="81"/>
      <c r="GXF326" s="81"/>
      <c r="GXG326" s="81"/>
      <c r="GXH326" s="81"/>
      <c r="GXI326" s="81"/>
      <c r="GXJ326" s="81"/>
      <c r="GXK326" s="81"/>
      <c r="GXL326" s="81"/>
      <c r="GXM326" s="81"/>
      <c r="GXN326" s="81"/>
      <c r="GXO326" s="81"/>
      <c r="GXP326" s="81"/>
      <c r="GXQ326" s="81"/>
      <c r="GXR326" s="81"/>
      <c r="GXS326" s="81"/>
      <c r="GXT326" s="81"/>
      <c r="GXU326" s="81"/>
      <c r="GXV326" s="81"/>
      <c r="GXW326" s="81"/>
      <c r="GXX326" s="81"/>
      <c r="GXY326" s="81"/>
      <c r="GXZ326" s="81"/>
      <c r="GYA326" s="81"/>
      <c r="GYB326" s="81"/>
      <c r="GYC326" s="81"/>
      <c r="GYD326" s="81"/>
      <c r="GYE326" s="81"/>
      <c r="GYF326" s="81"/>
      <c r="GYG326" s="81"/>
      <c r="GYH326" s="81"/>
      <c r="GYI326" s="81"/>
      <c r="GYJ326" s="81"/>
      <c r="GYK326" s="81"/>
      <c r="GYL326" s="81"/>
      <c r="GYM326" s="81"/>
      <c r="GYN326" s="81"/>
      <c r="GYO326" s="81"/>
      <c r="GYP326" s="81"/>
      <c r="GYQ326" s="81"/>
      <c r="GYR326" s="81"/>
      <c r="GYS326" s="81"/>
      <c r="GYT326" s="81"/>
      <c r="GYU326" s="81"/>
      <c r="GYV326" s="81"/>
      <c r="GYW326" s="81"/>
      <c r="GYX326" s="81"/>
      <c r="GYY326" s="81"/>
      <c r="GYZ326" s="81"/>
      <c r="GZA326" s="81"/>
      <c r="GZB326" s="81"/>
      <c r="GZC326" s="81"/>
      <c r="GZD326" s="81"/>
      <c r="GZE326" s="81"/>
      <c r="GZF326" s="81"/>
      <c r="GZG326" s="81"/>
      <c r="GZH326" s="81"/>
      <c r="GZI326" s="81"/>
      <c r="GZJ326" s="81"/>
      <c r="GZK326" s="81"/>
      <c r="GZL326" s="81"/>
      <c r="GZM326" s="81"/>
      <c r="GZN326" s="81"/>
      <c r="GZO326" s="81"/>
      <c r="GZP326" s="81"/>
      <c r="GZQ326" s="81"/>
      <c r="GZR326" s="81"/>
      <c r="GZS326" s="81"/>
      <c r="GZT326" s="81"/>
      <c r="GZU326" s="81"/>
      <c r="GZV326" s="81"/>
      <c r="GZW326" s="81"/>
      <c r="GZX326" s="81"/>
      <c r="GZY326" s="81"/>
      <c r="GZZ326" s="81"/>
      <c r="HAA326" s="81"/>
      <c r="HAB326" s="81"/>
      <c r="HAC326" s="81"/>
      <c r="HAD326" s="81"/>
      <c r="HAE326" s="81"/>
      <c r="HAF326" s="81"/>
      <c r="HAG326" s="81"/>
      <c r="HAH326" s="81"/>
      <c r="HAI326" s="81"/>
      <c r="HAJ326" s="81"/>
      <c r="HAK326" s="81"/>
      <c r="HAL326" s="81"/>
      <c r="HAM326" s="81"/>
      <c r="HAN326" s="81"/>
      <c r="HAO326" s="81"/>
      <c r="HAP326" s="81"/>
      <c r="HAQ326" s="81"/>
      <c r="HAR326" s="81"/>
      <c r="HAS326" s="81"/>
      <c r="HAT326" s="81"/>
      <c r="HAU326" s="81"/>
      <c r="HAV326" s="81"/>
      <c r="HAW326" s="81"/>
      <c r="HAX326" s="81"/>
      <c r="HAY326" s="81"/>
      <c r="HAZ326" s="81"/>
      <c r="HBA326" s="81"/>
      <c r="HBB326" s="81"/>
      <c r="HBC326" s="81"/>
      <c r="HBD326" s="81"/>
      <c r="HBE326" s="81"/>
      <c r="HBF326" s="81"/>
      <c r="HBG326" s="81"/>
      <c r="HBH326" s="81"/>
      <c r="HBI326" s="81"/>
      <c r="HBJ326" s="81"/>
      <c r="HBK326" s="81"/>
      <c r="HBL326" s="81"/>
      <c r="HBM326" s="81"/>
      <c r="HBN326" s="81"/>
      <c r="HBO326" s="81"/>
      <c r="HBP326" s="81"/>
      <c r="HBQ326" s="81"/>
      <c r="HBR326" s="81"/>
      <c r="HBS326" s="81"/>
      <c r="HBT326" s="81"/>
      <c r="HBU326" s="81"/>
      <c r="HBV326" s="81"/>
      <c r="HBW326" s="81"/>
      <c r="HBX326" s="81"/>
      <c r="HBY326" s="81"/>
      <c r="HBZ326" s="81"/>
      <c r="HCA326" s="81"/>
      <c r="HCB326" s="81"/>
      <c r="HCC326" s="81"/>
      <c r="HCD326" s="81"/>
      <c r="HCE326" s="81"/>
      <c r="HCF326" s="81"/>
      <c r="HCG326" s="81"/>
      <c r="HCH326" s="81"/>
      <c r="HCI326" s="81"/>
      <c r="HCJ326" s="81"/>
      <c r="HCK326" s="81"/>
      <c r="HCL326" s="81"/>
      <c r="HCM326" s="81"/>
      <c r="HCN326" s="81"/>
      <c r="HCO326" s="81"/>
      <c r="HCP326" s="81"/>
      <c r="HCQ326" s="81"/>
      <c r="HCR326" s="81"/>
      <c r="HCS326" s="81"/>
      <c r="HCT326" s="81"/>
      <c r="HCU326" s="81"/>
      <c r="HCV326" s="81"/>
      <c r="HCW326" s="81"/>
      <c r="HCX326" s="81"/>
      <c r="HCY326" s="81"/>
      <c r="HCZ326" s="81"/>
      <c r="HDA326" s="81"/>
      <c r="HDB326" s="81"/>
      <c r="HDC326" s="81"/>
      <c r="HDD326" s="81"/>
      <c r="HDE326" s="81"/>
      <c r="HDF326" s="81"/>
      <c r="HDG326" s="81"/>
      <c r="HDH326" s="81"/>
      <c r="HDI326" s="81"/>
      <c r="HDJ326" s="81"/>
      <c r="HDK326" s="81"/>
      <c r="HDL326" s="81"/>
      <c r="HDM326" s="81"/>
      <c r="HDN326" s="81"/>
      <c r="HDO326" s="81"/>
      <c r="HDP326" s="81"/>
      <c r="HDQ326" s="81"/>
      <c r="HDR326" s="81"/>
      <c r="HDS326" s="81"/>
      <c r="HDT326" s="81"/>
      <c r="HDU326" s="81"/>
      <c r="HDV326" s="81"/>
      <c r="HDW326" s="81"/>
      <c r="HDX326" s="81"/>
      <c r="HDY326" s="81"/>
      <c r="HDZ326" s="81"/>
      <c r="HEA326" s="81"/>
      <c r="HEB326" s="81"/>
      <c r="HEC326" s="81"/>
      <c r="HED326" s="81"/>
      <c r="HEE326" s="81"/>
      <c r="HEF326" s="81"/>
      <c r="HEG326" s="81"/>
      <c r="HEH326" s="81"/>
      <c r="HEI326" s="81"/>
      <c r="HEJ326" s="81"/>
      <c r="HEK326" s="81"/>
      <c r="HEL326" s="81"/>
      <c r="HEM326" s="81"/>
      <c r="HEN326" s="81"/>
      <c r="HEO326" s="81"/>
      <c r="HEP326" s="81"/>
      <c r="HEQ326" s="81"/>
      <c r="HER326" s="81"/>
      <c r="HES326" s="81"/>
      <c r="HET326" s="81"/>
      <c r="HEU326" s="81"/>
      <c r="HEV326" s="81"/>
      <c r="HEW326" s="81"/>
      <c r="HEX326" s="81"/>
      <c r="HEY326" s="81"/>
      <c r="HEZ326" s="81"/>
      <c r="HFA326" s="81"/>
      <c r="HFB326" s="81"/>
      <c r="HFC326" s="81"/>
      <c r="HFD326" s="81"/>
      <c r="HFE326" s="81"/>
      <c r="HFF326" s="81"/>
      <c r="HFG326" s="81"/>
      <c r="HFH326" s="81"/>
      <c r="HFI326" s="81"/>
      <c r="HFJ326" s="81"/>
      <c r="HFK326" s="81"/>
      <c r="HFL326" s="81"/>
      <c r="HFM326" s="81"/>
      <c r="HFN326" s="81"/>
      <c r="HFO326" s="81"/>
      <c r="HFP326" s="81"/>
      <c r="HFQ326" s="81"/>
      <c r="HFR326" s="81"/>
      <c r="HFS326" s="81"/>
      <c r="HFT326" s="81"/>
      <c r="HFU326" s="81"/>
      <c r="HFV326" s="81"/>
      <c r="HFW326" s="81"/>
      <c r="HFX326" s="81"/>
      <c r="HFY326" s="81"/>
      <c r="HFZ326" s="81"/>
      <c r="HGA326" s="81"/>
      <c r="HGB326" s="81"/>
      <c r="HGC326" s="81"/>
      <c r="HGD326" s="81"/>
      <c r="HGE326" s="81"/>
      <c r="HGF326" s="81"/>
      <c r="HGG326" s="81"/>
      <c r="HGH326" s="81"/>
      <c r="HGI326" s="81"/>
      <c r="HGJ326" s="81"/>
      <c r="HGK326" s="81"/>
      <c r="HGL326" s="81"/>
      <c r="HGM326" s="81"/>
      <c r="HGN326" s="81"/>
      <c r="HGO326" s="81"/>
      <c r="HGP326" s="81"/>
      <c r="HGQ326" s="81"/>
      <c r="HGR326" s="81"/>
      <c r="HGS326" s="81"/>
      <c r="HGT326" s="81"/>
      <c r="HGU326" s="81"/>
      <c r="HGV326" s="81"/>
      <c r="HGW326" s="81"/>
      <c r="HGX326" s="81"/>
      <c r="HGY326" s="81"/>
      <c r="HGZ326" s="81"/>
      <c r="HHA326" s="81"/>
      <c r="HHB326" s="81"/>
      <c r="HHC326" s="81"/>
      <c r="HHD326" s="81"/>
      <c r="HHE326" s="81"/>
      <c r="HHF326" s="81"/>
      <c r="HHG326" s="81"/>
      <c r="HHH326" s="81"/>
      <c r="HHI326" s="81"/>
      <c r="HHJ326" s="81"/>
      <c r="HHK326" s="81"/>
      <c r="HHL326" s="81"/>
      <c r="HHM326" s="81"/>
      <c r="HHN326" s="81"/>
      <c r="HHO326" s="81"/>
      <c r="HHP326" s="81"/>
      <c r="HHQ326" s="81"/>
      <c r="HHR326" s="81"/>
      <c r="HHS326" s="81"/>
      <c r="HHT326" s="81"/>
      <c r="HHU326" s="81"/>
      <c r="HHV326" s="81"/>
      <c r="HHW326" s="81"/>
      <c r="HHX326" s="81"/>
      <c r="HHY326" s="81"/>
      <c r="HHZ326" s="81"/>
      <c r="HIA326" s="81"/>
      <c r="HIB326" s="81"/>
      <c r="HIC326" s="81"/>
      <c r="HID326" s="81"/>
      <c r="HIE326" s="81"/>
      <c r="HIF326" s="81"/>
      <c r="HIG326" s="81"/>
      <c r="HIH326" s="81"/>
      <c r="HII326" s="81"/>
      <c r="HIJ326" s="81"/>
      <c r="HIK326" s="81"/>
      <c r="HIL326" s="81"/>
      <c r="HIM326" s="81"/>
      <c r="HIN326" s="81"/>
      <c r="HIO326" s="81"/>
      <c r="HIP326" s="81"/>
      <c r="HIQ326" s="81"/>
      <c r="HIR326" s="81"/>
      <c r="HIS326" s="81"/>
      <c r="HIT326" s="81"/>
      <c r="HIU326" s="81"/>
      <c r="HIV326" s="81"/>
      <c r="HIW326" s="81"/>
      <c r="HIX326" s="81"/>
      <c r="HIY326" s="81"/>
      <c r="HIZ326" s="81"/>
      <c r="HJA326" s="81"/>
      <c r="HJB326" s="81"/>
      <c r="HJC326" s="81"/>
      <c r="HJD326" s="81"/>
      <c r="HJE326" s="81"/>
      <c r="HJF326" s="81"/>
      <c r="HJG326" s="81"/>
      <c r="HJH326" s="81"/>
      <c r="HJI326" s="81"/>
      <c r="HJJ326" s="81"/>
      <c r="HJK326" s="81"/>
      <c r="HJL326" s="81"/>
      <c r="HJM326" s="81"/>
      <c r="HJN326" s="81"/>
      <c r="HJO326" s="81"/>
      <c r="HJP326" s="81"/>
      <c r="HJQ326" s="81"/>
      <c r="HJR326" s="81"/>
      <c r="HJS326" s="81"/>
      <c r="HJT326" s="81"/>
      <c r="HJU326" s="81"/>
      <c r="HJV326" s="81"/>
      <c r="HJW326" s="81"/>
      <c r="HJX326" s="81"/>
      <c r="HJY326" s="81"/>
      <c r="HJZ326" s="81"/>
      <c r="HKA326" s="81"/>
      <c r="HKB326" s="81"/>
      <c r="HKC326" s="81"/>
      <c r="HKD326" s="81"/>
      <c r="HKE326" s="81"/>
      <c r="HKF326" s="81"/>
      <c r="HKG326" s="81"/>
      <c r="HKH326" s="81"/>
      <c r="HKI326" s="81"/>
      <c r="HKJ326" s="81"/>
      <c r="HKK326" s="81"/>
      <c r="HKL326" s="81"/>
      <c r="HKM326" s="81"/>
      <c r="HKN326" s="81"/>
      <c r="HKO326" s="81"/>
      <c r="HKP326" s="81"/>
      <c r="HKQ326" s="81"/>
      <c r="HKR326" s="81"/>
      <c r="HKS326" s="81"/>
      <c r="HKT326" s="81"/>
      <c r="HKU326" s="81"/>
      <c r="HKV326" s="81"/>
      <c r="HKW326" s="81"/>
      <c r="HKX326" s="81"/>
      <c r="HKY326" s="81"/>
      <c r="HKZ326" s="81"/>
      <c r="HLA326" s="81"/>
      <c r="HLB326" s="81"/>
      <c r="HLC326" s="81"/>
      <c r="HLD326" s="81"/>
      <c r="HLE326" s="81"/>
      <c r="HLF326" s="81"/>
      <c r="HLG326" s="81"/>
      <c r="HLH326" s="81"/>
      <c r="HLI326" s="81"/>
      <c r="HLJ326" s="81"/>
      <c r="HLK326" s="81"/>
      <c r="HLL326" s="81"/>
      <c r="HLM326" s="81"/>
      <c r="HLN326" s="81"/>
      <c r="HLO326" s="81"/>
      <c r="HLP326" s="81"/>
      <c r="HLQ326" s="81"/>
      <c r="HLR326" s="81"/>
      <c r="HLS326" s="81"/>
      <c r="HLT326" s="81"/>
      <c r="HLU326" s="81"/>
      <c r="HLV326" s="81"/>
      <c r="HLW326" s="81"/>
      <c r="HLX326" s="81"/>
      <c r="HLY326" s="81"/>
      <c r="HLZ326" s="81"/>
      <c r="HMA326" s="81"/>
      <c r="HMB326" s="81"/>
      <c r="HMC326" s="81"/>
      <c r="HMD326" s="81"/>
      <c r="HME326" s="81"/>
      <c r="HMF326" s="81"/>
      <c r="HMG326" s="81"/>
      <c r="HMH326" s="81"/>
      <c r="HMI326" s="81"/>
      <c r="HMJ326" s="81"/>
      <c r="HMK326" s="81"/>
      <c r="HML326" s="81"/>
      <c r="HMM326" s="81"/>
      <c r="HMN326" s="81"/>
      <c r="HMO326" s="81"/>
      <c r="HMP326" s="81"/>
      <c r="HMQ326" s="81"/>
      <c r="HMR326" s="81"/>
      <c r="HMS326" s="81"/>
      <c r="HMT326" s="81"/>
      <c r="HMU326" s="81"/>
      <c r="HMV326" s="81"/>
      <c r="HMW326" s="81"/>
      <c r="HMX326" s="81"/>
      <c r="HMY326" s="81"/>
      <c r="HMZ326" s="81"/>
      <c r="HNA326" s="81"/>
      <c r="HNB326" s="81"/>
      <c r="HNC326" s="81"/>
      <c r="HND326" s="81"/>
      <c r="HNE326" s="81"/>
      <c r="HNF326" s="81"/>
      <c r="HNG326" s="81"/>
      <c r="HNH326" s="81"/>
      <c r="HNI326" s="81"/>
      <c r="HNJ326" s="81"/>
      <c r="HNK326" s="81"/>
      <c r="HNL326" s="81"/>
      <c r="HNM326" s="81"/>
      <c r="HNN326" s="81"/>
      <c r="HNO326" s="81"/>
      <c r="HNP326" s="81"/>
      <c r="HNQ326" s="81"/>
      <c r="HNR326" s="81"/>
      <c r="HNS326" s="81"/>
      <c r="HNT326" s="81"/>
      <c r="HNU326" s="81"/>
      <c r="HNV326" s="81"/>
      <c r="HNW326" s="81"/>
      <c r="HNX326" s="81"/>
      <c r="HNY326" s="81"/>
      <c r="HNZ326" s="81"/>
      <c r="HOA326" s="81"/>
      <c r="HOB326" s="81"/>
      <c r="HOC326" s="81"/>
      <c r="HOD326" s="81"/>
      <c r="HOE326" s="81"/>
      <c r="HOF326" s="81"/>
      <c r="HOG326" s="81"/>
      <c r="HOH326" s="81"/>
      <c r="HOI326" s="81"/>
      <c r="HOJ326" s="81"/>
      <c r="HOK326" s="81"/>
      <c r="HOL326" s="81"/>
      <c r="HOM326" s="81"/>
      <c r="HON326" s="81"/>
      <c r="HOO326" s="81"/>
      <c r="HOP326" s="81"/>
      <c r="HOQ326" s="81"/>
      <c r="HOR326" s="81"/>
      <c r="HOS326" s="81"/>
      <c r="HOT326" s="81"/>
      <c r="HOU326" s="81"/>
      <c r="HOV326" s="81"/>
      <c r="HOW326" s="81"/>
      <c r="HOX326" s="81"/>
      <c r="HOY326" s="81"/>
      <c r="HOZ326" s="81"/>
      <c r="HPA326" s="81"/>
      <c r="HPB326" s="81"/>
      <c r="HPC326" s="81"/>
      <c r="HPD326" s="81"/>
      <c r="HPE326" s="81"/>
      <c r="HPF326" s="81"/>
      <c r="HPG326" s="81"/>
      <c r="HPH326" s="81"/>
      <c r="HPI326" s="81"/>
      <c r="HPJ326" s="81"/>
      <c r="HPK326" s="81"/>
      <c r="HPL326" s="81"/>
      <c r="HPM326" s="81"/>
      <c r="HPN326" s="81"/>
      <c r="HPO326" s="81"/>
      <c r="HPP326" s="81"/>
      <c r="HPQ326" s="81"/>
      <c r="HPR326" s="81"/>
      <c r="HPS326" s="81"/>
      <c r="HPT326" s="81"/>
      <c r="HPU326" s="81"/>
      <c r="HPV326" s="81"/>
      <c r="HPW326" s="81"/>
      <c r="HPX326" s="81"/>
      <c r="HPY326" s="81"/>
      <c r="HPZ326" s="81"/>
      <c r="HQA326" s="81"/>
      <c r="HQB326" s="81"/>
      <c r="HQC326" s="81"/>
      <c r="HQD326" s="81"/>
      <c r="HQE326" s="81"/>
      <c r="HQF326" s="81"/>
      <c r="HQG326" s="81"/>
      <c r="HQH326" s="81"/>
      <c r="HQI326" s="81"/>
      <c r="HQJ326" s="81"/>
      <c r="HQK326" s="81"/>
      <c r="HQL326" s="81"/>
      <c r="HQM326" s="81"/>
      <c r="HQN326" s="81"/>
      <c r="HQO326" s="81"/>
      <c r="HQP326" s="81"/>
      <c r="HQQ326" s="81"/>
      <c r="HQR326" s="81"/>
      <c r="HQS326" s="81"/>
      <c r="HQT326" s="81"/>
      <c r="HQU326" s="81"/>
      <c r="HQV326" s="81"/>
      <c r="HQW326" s="81"/>
      <c r="HQX326" s="81"/>
      <c r="HQY326" s="81"/>
      <c r="HQZ326" s="81"/>
      <c r="HRA326" s="81"/>
      <c r="HRB326" s="81"/>
      <c r="HRC326" s="81"/>
      <c r="HRD326" s="81"/>
      <c r="HRE326" s="81"/>
      <c r="HRF326" s="81"/>
      <c r="HRG326" s="81"/>
      <c r="HRH326" s="81"/>
      <c r="HRI326" s="81"/>
      <c r="HRJ326" s="81"/>
      <c r="HRK326" s="81"/>
      <c r="HRL326" s="81"/>
      <c r="HRM326" s="81"/>
      <c r="HRN326" s="81"/>
      <c r="HRO326" s="81"/>
      <c r="HRP326" s="81"/>
      <c r="HRQ326" s="81"/>
      <c r="HRR326" s="81"/>
      <c r="HRS326" s="81"/>
      <c r="HRT326" s="81"/>
      <c r="HRU326" s="81"/>
      <c r="HRV326" s="81"/>
      <c r="HRW326" s="81"/>
      <c r="HRX326" s="81"/>
      <c r="HRY326" s="81"/>
      <c r="HRZ326" s="81"/>
      <c r="HSA326" s="81"/>
      <c r="HSB326" s="81"/>
      <c r="HSC326" s="81"/>
      <c r="HSD326" s="81"/>
      <c r="HSE326" s="81"/>
      <c r="HSF326" s="81"/>
      <c r="HSG326" s="81"/>
      <c r="HSH326" s="81"/>
      <c r="HSI326" s="81"/>
      <c r="HSJ326" s="81"/>
      <c r="HSK326" s="81"/>
      <c r="HSL326" s="81"/>
      <c r="HSM326" s="81"/>
      <c r="HSN326" s="81"/>
      <c r="HSO326" s="81"/>
      <c r="HSP326" s="81"/>
      <c r="HSQ326" s="81"/>
      <c r="HSR326" s="81"/>
      <c r="HSS326" s="81"/>
      <c r="HST326" s="81"/>
      <c r="HSU326" s="81"/>
      <c r="HSV326" s="81"/>
      <c r="HSW326" s="81"/>
      <c r="HSX326" s="81"/>
      <c r="HSY326" s="81"/>
      <c r="HSZ326" s="81"/>
      <c r="HTA326" s="81"/>
      <c r="HTB326" s="81"/>
      <c r="HTC326" s="81"/>
      <c r="HTD326" s="81"/>
      <c r="HTE326" s="81"/>
      <c r="HTF326" s="81"/>
      <c r="HTG326" s="81"/>
      <c r="HTH326" s="81"/>
      <c r="HTI326" s="81"/>
      <c r="HTJ326" s="81"/>
      <c r="HTK326" s="81"/>
      <c r="HTL326" s="81"/>
      <c r="HTM326" s="81"/>
      <c r="HTN326" s="81"/>
      <c r="HTO326" s="81"/>
      <c r="HTP326" s="81"/>
      <c r="HTQ326" s="81"/>
      <c r="HTR326" s="81"/>
      <c r="HTS326" s="81"/>
      <c r="HTT326" s="81"/>
      <c r="HTU326" s="81"/>
      <c r="HTV326" s="81"/>
      <c r="HTW326" s="81"/>
      <c r="HTX326" s="81"/>
      <c r="HTY326" s="81"/>
      <c r="HTZ326" s="81"/>
      <c r="HUA326" s="81"/>
      <c r="HUB326" s="81"/>
      <c r="HUC326" s="81"/>
      <c r="HUD326" s="81"/>
      <c r="HUE326" s="81"/>
      <c r="HUF326" s="81"/>
      <c r="HUG326" s="81"/>
      <c r="HUH326" s="81"/>
      <c r="HUI326" s="81"/>
      <c r="HUJ326" s="81"/>
      <c r="HUK326" s="81"/>
      <c r="HUL326" s="81"/>
      <c r="HUM326" s="81"/>
      <c r="HUN326" s="81"/>
      <c r="HUO326" s="81"/>
      <c r="HUP326" s="81"/>
      <c r="HUQ326" s="81"/>
      <c r="HUR326" s="81"/>
      <c r="HUS326" s="81"/>
      <c r="HUT326" s="81"/>
      <c r="HUU326" s="81"/>
      <c r="HUV326" s="81"/>
      <c r="HUW326" s="81"/>
      <c r="HUX326" s="81"/>
      <c r="HUY326" s="81"/>
      <c r="HUZ326" s="81"/>
      <c r="HVA326" s="81"/>
      <c r="HVB326" s="81"/>
      <c r="HVC326" s="81"/>
      <c r="HVD326" s="81"/>
      <c r="HVE326" s="81"/>
      <c r="HVF326" s="81"/>
      <c r="HVG326" s="81"/>
      <c r="HVH326" s="81"/>
      <c r="HVI326" s="81"/>
      <c r="HVJ326" s="81"/>
      <c r="HVK326" s="81"/>
      <c r="HVL326" s="81"/>
      <c r="HVM326" s="81"/>
      <c r="HVN326" s="81"/>
      <c r="HVO326" s="81"/>
      <c r="HVP326" s="81"/>
      <c r="HVQ326" s="81"/>
      <c r="HVR326" s="81"/>
      <c r="HVS326" s="81"/>
      <c r="HVT326" s="81"/>
      <c r="HVU326" s="81"/>
      <c r="HVV326" s="81"/>
      <c r="HVW326" s="81"/>
      <c r="HVX326" s="81"/>
      <c r="HVY326" s="81"/>
      <c r="HVZ326" s="81"/>
      <c r="HWA326" s="81"/>
      <c r="HWB326" s="81"/>
      <c r="HWC326" s="81"/>
      <c r="HWD326" s="81"/>
      <c r="HWE326" s="81"/>
      <c r="HWF326" s="81"/>
      <c r="HWG326" s="81"/>
      <c r="HWH326" s="81"/>
      <c r="HWI326" s="81"/>
      <c r="HWJ326" s="81"/>
      <c r="HWK326" s="81"/>
      <c r="HWL326" s="81"/>
      <c r="HWM326" s="81"/>
      <c r="HWN326" s="81"/>
      <c r="HWO326" s="81"/>
      <c r="HWP326" s="81"/>
      <c r="HWQ326" s="81"/>
      <c r="HWR326" s="81"/>
      <c r="HWS326" s="81"/>
      <c r="HWT326" s="81"/>
      <c r="HWU326" s="81"/>
      <c r="HWV326" s="81"/>
      <c r="HWW326" s="81"/>
      <c r="HWX326" s="81"/>
      <c r="HWY326" s="81"/>
      <c r="HWZ326" s="81"/>
      <c r="HXA326" s="81"/>
      <c r="HXB326" s="81"/>
      <c r="HXC326" s="81"/>
      <c r="HXD326" s="81"/>
      <c r="HXE326" s="81"/>
      <c r="HXF326" s="81"/>
      <c r="HXG326" s="81"/>
      <c r="HXH326" s="81"/>
      <c r="HXI326" s="81"/>
      <c r="HXJ326" s="81"/>
      <c r="HXK326" s="81"/>
      <c r="HXL326" s="81"/>
      <c r="HXM326" s="81"/>
      <c r="HXN326" s="81"/>
      <c r="HXO326" s="81"/>
      <c r="HXP326" s="81"/>
      <c r="HXQ326" s="81"/>
      <c r="HXR326" s="81"/>
      <c r="HXS326" s="81"/>
      <c r="HXT326" s="81"/>
      <c r="HXU326" s="81"/>
      <c r="HXV326" s="81"/>
      <c r="HXW326" s="81"/>
      <c r="HXX326" s="81"/>
      <c r="HXY326" s="81"/>
      <c r="HXZ326" s="81"/>
      <c r="HYA326" s="81"/>
      <c r="HYB326" s="81"/>
      <c r="HYC326" s="81"/>
      <c r="HYD326" s="81"/>
      <c r="HYE326" s="81"/>
      <c r="HYF326" s="81"/>
      <c r="HYG326" s="81"/>
      <c r="HYH326" s="81"/>
      <c r="HYI326" s="81"/>
      <c r="HYJ326" s="81"/>
      <c r="HYK326" s="81"/>
      <c r="HYL326" s="81"/>
      <c r="HYM326" s="81"/>
      <c r="HYN326" s="81"/>
      <c r="HYO326" s="81"/>
      <c r="HYP326" s="81"/>
      <c r="HYQ326" s="81"/>
      <c r="HYR326" s="81"/>
      <c r="HYS326" s="81"/>
      <c r="HYT326" s="81"/>
      <c r="HYU326" s="81"/>
      <c r="HYV326" s="81"/>
      <c r="HYW326" s="81"/>
      <c r="HYX326" s="81"/>
      <c r="HYY326" s="81"/>
      <c r="HYZ326" s="81"/>
      <c r="HZA326" s="81"/>
      <c r="HZB326" s="81"/>
      <c r="HZC326" s="81"/>
      <c r="HZD326" s="81"/>
      <c r="HZE326" s="81"/>
      <c r="HZF326" s="81"/>
      <c r="HZG326" s="81"/>
      <c r="HZH326" s="81"/>
      <c r="HZI326" s="81"/>
      <c r="HZJ326" s="81"/>
      <c r="HZK326" s="81"/>
      <c r="HZL326" s="81"/>
      <c r="HZM326" s="81"/>
      <c r="HZN326" s="81"/>
      <c r="HZO326" s="81"/>
      <c r="HZP326" s="81"/>
      <c r="HZQ326" s="81"/>
      <c r="HZR326" s="81"/>
      <c r="HZS326" s="81"/>
      <c r="HZT326" s="81"/>
      <c r="HZU326" s="81"/>
      <c r="HZV326" s="81"/>
      <c r="HZW326" s="81"/>
      <c r="HZX326" s="81"/>
      <c r="HZY326" s="81"/>
      <c r="HZZ326" s="81"/>
      <c r="IAA326" s="81"/>
      <c r="IAB326" s="81"/>
      <c r="IAC326" s="81"/>
      <c r="IAD326" s="81"/>
      <c r="IAE326" s="81"/>
      <c r="IAF326" s="81"/>
      <c r="IAG326" s="81"/>
      <c r="IAH326" s="81"/>
      <c r="IAI326" s="81"/>
      <c r="IAJ326" s="81"/>
      <c r="IAK326" s="81"/>
      <c r="IAL326" s="81"/>
      <c r="IAM326" s="81"/>
      <c r="IAN326" s="81"/>
      <c r="IAO326" s="81"/>
      <c r="IAP326" s="81"/>
      <c r="IAQ326" s="81"/>
      <c r="IAR326" s="81"/>
      <c r="IAS326" s="81"/>
      <c r="IAT326" s="81"/>
      <c r="IAU326" s="81"/>
      <c r="IAV326" s="81"/>
      <c r="IAW326" s="81"/>
      <c r="IAX326" s="81"/>
      <c r="IAY326" s="81"/>
      <c r="IAZ326" s="81"/>
      <c r="IBA326" s="81"/>
      <c r="IBB326" s="81"/>
      <c r="IBC326" s="81"/>
      <c r="IBD326" s="81"/>
      <c r="IBE326" s="81"/>
      <c r="IBF326" s="81"/>
      <c r="IBG326" s="81"/>
      <c r="IBH326" s="81"/>
      <c r="IBI326" s="81"/>
      <c r="IBJ326" s="81"/>
      <c r="IBK326" s="81"/>
      <c r="IBL326" s="81"/>
      <c r="IBM326" s="81"/>
      <c r="IBN326" s="81"/>
      <c r="IBO326" s="81"/>
      <c r="IBP326" s="81"/>
      <c r="IBQ326" s="81"/>
      <c r="IBR326" s="81"/>
      <c r="IBS326" s="81"/>
      <c r="IBT326" s="81"/>
      <c r="IBU326" s="81"/>
      <c r="IBV326" s="81"/>
      <c r="IBW326" s="81"/>
      <c r="IBX326" s="81"/>
      <c r="IBY326" s="81"/>
      <c r="IBZ326" s="81"/>
      <c r="ICA326" s="81"/>
      <c r="ICB326" s="81"/>
      <c r="ICC326" s="81"/>
      <c r="ICD326" s="81"/>
      <c r="ICE326" s="81"/>
      <c r="ICF326" s="81"/>
      <c r="ICG326" s="81"/>
      <c r="ICH326" s="81"/>
      <c r="ICI326" s="81"/>
      <c r="ICJ326" s="81"/>
      <c r="ICK326" s="81"/>
      <c r="ICL326" s="81"/>
      <c r="ICM326" s="81"/>
      <c r="ICN326" s="81"/>
      <c r="ICO326" s="81"/>
      <c r="ICP326" s="81"/>
      <c r="ICQ326" s="81"/>
      <c r="ICR326" s="81"/>
      <c r="ICS326" s="81"/>
      <c r="ICT326" s="81"/>
      <c r="ICU326" s="81"/>
      <c r="ICV326" s="81"/>
      <c r="ICW326" s="81"/>
      <c r="ICX326" s="81"/>
      <c r="ICY326" s="81"/>
      <c r="ICZ326" s="81"/>
      <c r="IDA326" s="81"/>
      <c r="IDB326" s="81"/>
      <c r="IDC326" s="81"/>
      <c r="IDD326" s="81"/>
      <c r="IDE326" s="81"/>
      <c r="IDF326" s="81"/>
      <c r="IDG326" s="81"/>
      <c r="IDH326" s="81"/>
      <c r="IDI326" s="81"/>
      <c r="IDJ326" s="81"/>
      <c r="IDK326" s="81"/>
      <c r="IDL326" s="81"/>
      <c r="IDM326" s="81"/>
      <c r="IDN326" s="81"/>
      <c r="IDO326" s="81"/>
      <c r="IDP326" s="81"/>
      <c r="IDQ326" s="81"/>
      <c r="IDR326" s="81"/>
      <c r="IDS326" s="81"/>
      <c r="IDT326" s="81"/>
      <c r="IDU326" s="81"/>
      <c r="IDV326" s="81"/>
      <c r="IDW326" s="81"/>
      <c r="IDX326" s="81"/>
      <c r="IDY326" s="81"/>
      <c r="IDZ326" s="81"/>
      <c r="IEA326" s="81"/>
      <c r="IEB326" s="81"/>
      <c r="IEC326" s="81"/>
      <c r="IED326" s="81"/>
      <c r="IEE326" s="81"/>
      <c r="IEF326" s="81"/>
      <c r="IEG326" s="81"/>
      <c r="IEH326" s="81"/>
      <c r="IEI326" s="81"/>
      <c r="IEJ326" s="81"/>
      <c r="IEK326" s="81"/>
      <c r="IEL326" s="81"/>
      <c r="IEM326" s="81"/>
      <c r="IEN326" s="81"/>
      <c r="IEO326" s="81"/>
      <c r="IEP326" s="81"/>
      <c r="IEQ326" s="81"/>
      <c r="IER326" s="81"/>
      <c r="IES326" s="81"/>
      <c r="IET326" s="81"/>
      <c r="IEU326" s="81"/>
      <c r="IEV326" s="81"/>
      <c r="IEW326" s="81"/>
      <c r="IEX326" s="81"/>
      <c r="IEY326" s="81"/>
      <c r="IEZ326" s="81"/>
      <c r="IFA326" s="81"/>
      <c r="IFB326" s="81"/>
      <c r="IFC326" s="81"/>
      <c r="IFD326" s="81"/>
      <c r="IFE326" s="81"/>
      <c r="IFF326" s="81"/>
      <c r="IFG326" s="81"/>
      <c r="IFH326" s="81"/>
      <c r="IFI326" s="81"/>
      <c r="IFJ326" s="81"/>
      <c r="IFK326" s="81"/>
      <c r="IFL326" s="81"/>
      <c r="IFM326" s="81"/>
      <c r="IFN326" s="81"/>
      <c r="IFO326" s="81"/>
      <c r="IFP326" s="81"/>
      <c r="IFQ326" s="81"/>
      <c r="IFR326" s="81"/>
      <c r="IFS326" s="81"/>
      <c r="IFT326" s="81"/>
      <c r="IFU326" s="81"/>
      <c r="IFV326" s="81"/>
      <c r="IFW326" s="81"/>
      <c r="IFX326" s="81"/>
      <c r="IFY326" s="81"/>
      <c r="IFZ326" s="81"/>
      <c r="IGA326" s="81"/>
      <c r="IGB326" s="81"/>
      <c r="IGC326" s="81"/>
      <c r="IGD326" s="81"/>
      <c r="IGE326" s="81"/>
      <c r="IGF326" s="81"/>
      <c r="IGG326" s="81"/>
      <c r="IGH326" s="81"/>
      <c r="IGI326" s="81"/>
      <c r="IGJ326" s="81"/>
      <c r="IGK326" s="81"/>
      <c r="IGL326" s="81"/>
      <c r="IGM326" s="81"/>
      <c r="IGN326" s="81"/>
      <c r="IGO326" s="81"/>
      <c r="IGP326" s="81"/>
      <c r="IGQ326" s="81"/>
      <c r="IGR326" s="81"/>
      <c r="IGS326" s="81"/>
      <c r="IGT326" s="81"/>
      <c r="IGU326" s="81"/>
      <c r="IGV326" s="81"/>
      <c r="IGW326" s="81"/>
      <c r="IGX326" s="81"/>
      <c r="IGY326" s="81"/>
      <c r="IGZ326" s="81"/>
      <c r="IHA326" s="81"/>
      <c r="IHB326" s="81"/>
      <c r="IHC326" s="81"/>
      <c r="IHD326" s="81"/>
      <c r="IHE326" s="81"/>
      <c r="IHF326" s="81"/>
      <c r="IHG326" s="81"/>
      <c r="IHH326" s="81"/>
      <c r="IHI326" s="81"/>
      <c r="IHJ326" s="81"/>
      <c r="IHK326" s="81"/>
      <c r="IHL326" s="81"/>
      <c r="IHM326" s="81"/>
      <c r="IHN326" s="81"/>
      <c r="IHO326" s="81"/>
      <c r="IHP326" s="81"/>
      <c r="IHQ326" s="81"/>
      <c r="IHR326" s="81"/>
      <c r="IHS326" s="81"/>
      <c r="IHT326" s="81"/>
      <c r="IHU326" s="81"/>
      <c r="IHV326" s="81"/>
      <c r="IHW326" s="81"/>
      <c r="IHX326" s="81"/>
      <c r="IHY326" s="81"/>
      <c r="IHZ326" s="81"/>
      <c r="IIA326" s="81"/>
      <c r="IIB326" s="81"/>
      <c r="IIC326" s="81"/>
      <c r="IID326" s="81"/>
      <c r="IIE326" s="81"/>
      <c r="IIF326" s="81"/>
      <c r="IIG326" s="81"/>
      <c r="IIH326" s="81"/>
      <c r="III326" s="81"/>
      <c r="IIJ326" s="81"/>
      <c r="IIK326" s="81"/>
      <c r="IIL326" s="81"/>
      <c r="IIM326" s="81"/>
      <c r="IIN326" s="81"/>
      <c r="IIO326" s="81"/>
      <c r="IIP326" s="81"/>
      <c r="IIQ326" s="81"/>
      <c r="IIR326" s="81"/>
      <c r="IIS326" s="81"/>
      <c r="IIT326" s="81"/>
      <c r="IIU326" s="81"/>
      <c r="IIV326" s="81"/>
      <c r="IIW326" s="81"/>
      <c r="IIX326" s="81"/>
      <c r="IIY326" s="81"/>
      <c r="IIZ326" s="81"/>
      <c r="IJA326" s="81"/>
      <c r="IJB326" s="81"/>
      <c r="IJC326" s="81"/>
      <c r="IJD326" s="81"/>
      <c r="IJE326" s="81"/>
      <c r="IJF326" s="81"/>
      <c r="IJG326" s="81"/>
      <c r="IJH326" s="81"/>
      <c r="IJI326" s="81"/>
      <c r="IJJ326" s="81"/>
      <c r="IJK326" s="81"/>
      <c r="IJL326" s="81"/>
      <c r="IJM326" s="81"/>
      <c r="IJN326" s="81"/>
      <c r="IJO326" s="81"/>
      <c r="IJP326" s="81"/>
      <c r="IJQ326" s="81"/>
      <c r="IJR326" s="81"/>
      <c r="IJS326" s="81"/>
      <c r="IJT326" s="81"/>
      <c r="IJU326" s="81"/>
      <c r="IJV326" s="81"/>
      <c r="IJW326" s="81"/>
      <c r="IJX326" s="81"/>
      <c r="IJY326" s="81"/>
      <c r="IJZ326" s="81"/>
      <c r="IKA326" s="81"/>
      <c r="IKB326" s="81"/>
      <c r="IKC326" s="81"/>
      <c r="IKD326" s="81"/>
      <c r="IKE326" s="81"/>
      <c r="IKF326" s="81"/>
      <c r="IKG326" s="81"/>
      <c r="IKH326" s="81"/>
      <c r="IKI326" s="81"/>
      <c r="IKJ326" s="81"/>
      <c r="IKK326" s="81"/>
      <c r="IKL326" s="81"/>
      <c r="IKM326" s="81"/>
      <c r="IKN326" s="81"/>
      <c r="IKO326" s="81"/>
      <c r="IKP326" s="81"/>
      <c r="IKQ326" s="81"/>
      <c r="IKR326" s="81"/>
      <c r="IKS326" s="81"/>
      <c r="IKT326" s="81"/>
      <c r="IKU326" s="81"/>
      <c r="IKV326" s="81"/>
      <c r="IKW326" s="81"/>
      <c r="IKX326" s="81"/>
      <c r="IKY326" s="81"/>
      <c r="IKZ326" s="81"/>
      <c r="ILA326" s="81"/>
      <c r="ILB326" s="81"/>
      <c r="ILC326" s="81"/>
      <c r="ILD326" s="81"/>
      <c r="ILE326" s="81"/>
      <c r="ILF326" s="81"/>
      <c r="ILG326" s="81"/>
      <c r="ILH326" s="81"/>
      <c r="ILI326" s="81"/>
      <c r="ILJ326" s="81"/>
      <c r="ILK326" s="81"/>
      <c r="ILL326" s="81"/>
      <c r="ILM326" s="81"/>
      <c r="ILN326" s="81"/>
      <c r="ILO326" s="81"/>
      <c r="ILP326" s="81"/>
      <c r="ILQ326" s="81"/>
      <c r="ILR326" s="81"/>
      <c r="ILS326" s="81"/>
      <c r="ILT326" s="81"/>
      <c r="ILU326" s="81"/>
      <c r="ILV326" s="81"/>
      <c r="ILW326" s="81"/>
      <c r="ILX326" s="81"/>
      <c r="ILY326" s="81"/>
      <c r="ILZ326" s="81"/>
      <c r="IMA326" s="81"/>
      <c r="IMB326" s="81"/>
      <c r="IMC326" s="81"/>
      <c r="IMD326" s="81"/>
      <c r="IME326" s="81"/>
      <c r="IMF326" s="81"/>
      <c r="IMG326" s="81"/>
      <c r="IMH326" s="81"/>
      <c r="IMI326" s="81"/>
      <c r="IMJ326" s="81"/>
      <c r="IMK326" s="81"/>
      <c r="IML326" s="81"/>
      <c r="IMM326" s="81"/>
      <c r="IMN326" s="81"/>
      <c r="IMO326" s="81"/>
      <c r="IMP326" s="81"/>
      <c r="IMQ326" s="81"/>
      <c r="IMR326" s="81"/>
      <c r="IMS326" s="81"/>
      <c r="IMT326" s="81"/>
      <c r="IMU326" s="81"/>
      <c r="IMV326" s="81"/>
      <c r="IMW326" s="81"/>
      <c r="IMX326" s="81"/>
      <c r="IMY326" s="81"/>
      <c r="IMZ326" s="81"/>
      <c r="INA326" s="81"/>
      <c r="INB326" s="81"/>
      <c r="INC326" s="81"/>
      <c r="IND326" s="81"/>
      <c r="INE326" s="81"/>
      <c r="INF326" s="81"/>
      <c r="ING326" s="81"/>
      <c r="INH326" s="81"/>
      <c r="INI326" s="81"/>
      <c r="INJ326" s="81"/>
      <c r="INK326" s="81"/>
      <c r="INL326" s="81"/>
      <c r="INM326" s="81"/>
      <c r="INN326" s="81"/>
      <c r="INO326" s="81"/>
      <c r="INP326" s="81"/>
      <c r="INQ326" s="81"/>
      <c r="INR326" s="81"/>
      <c r="INS326" s="81"/>
      <c r="INT326" s="81"/>
      <c r="INU326" s="81"/>
      <c r="INV326" s="81"/>
      <c r="INW326" s="81"/>
      <c r="INX326" s="81"/>
      <c r="INY326" s="81"/>
      <c r="INZ326" s="81"/>
      <c r="IOA326" s="81"/>
      <c r="IOB326" s="81"/>
      <c r="IOC326" s="81"/>
      <c r="IOD326" s="81"/>
      <c r="IOE326" s="81"/>
      <c r="IOF326" s="81"/>
      <c r="IOG326" s="81"/>
      <c r="IOH326" s="81"/>
      <c r="IOI326" s="81"/>
      <c r="IOJ326" s="81"/>
      <c r="IOK326" s="81"/>
      <c r="IOL326" s="81"/>
      <c r="IOM326" s="81"/>
      <c r="ION326" s="81"/>
      <c r="IOO326" s="81"/>
      <c r="IOP326" s="81"/>
      <c r="IOQ326" s="81"/>
      <c r="IOR326" s="81"/>
      <c r="IOS326" s="81"/>
      <c r="IOT326" s="81"/>
      <c r="IOU326" s="81"/>
      <c r="IOV326" s="81"/>
      <c r="IOW326" s="81"/>
      <c r="IOX326" s="81"/>
      <c r="IOY326" s="81"/>
      <c r="IOZ326" s="81"/>
      <c r="IPA326" s="81"/>
      <c r="IPB326" s="81"/>
      <c r="IPC326" s="81"/>
      <c r="IPD326" s="81"/>
      <c r="IPE326" s="81"/>
      <c r="IPF326" s="81"/>
      <c r="IPG326" s="81"/>
      <c r="IPH326" s="81"/>
      <c r="IPI326" s="81"/>
      <c r="IPJ326" s="81"/>
      <c r="IPK326" s="81"/>
      <c r="IPL326" s="81"/>
      <c r="IPM326" s="81"/>
      <c r="IPN326" s="81"/>
      <c r="IPO326" s="81"/>
      <c r="IPP326" s="81"/>
      <c r="IPQ326" s="81"/>
      <c r="IPR326" s="81"/>
      <c r="IPS326" s="81"/>
      <c r="IPT326" s="81"/>
      <c r="IPU326" s="81"/>
      <c r="IPV326" s="81"/>
      <c r="IPW326" s="81"/>
      <c r="IPX326" s="81"/>
      <c r="IPY326" s="81"/>
      <c r="IPZ326" s="81"/>
      <c r="IQA326" s="81"/>
      <c r="IQB326" s="81"/>
      <c r="IQC326" s="81"/>
      <c r="IQD326" s="81"/>
      <c r="IQE326" s="81"/>
      <c r="IQF326" s="81"/>
      <c r="IQG326" s="81"/>
      <c r="IQH326" s="81"/>
      <c r="IQI326" s="81"/>
      <c r="IQJ326" s="81"/>
      <c r="IQK326" s="81"/>
      <c r="IQL326" s="81"/>
      <c r="IQM326" s="81"/>
      <c r="IQN326" s="81"/>
      <c r="IQO326" s="81"/>
      <c r="IQP326" s="81"/>
      <c r="IQQ326" s="81"/>
      <c r="IQR326" s="81"/>
      <c r="IQS326" s="81"/>
      <c r="IQT326" s="81"/>
      <c r="IQU326" s="81"/>
      <c r="IQV326" s="81"/>
      <c r="IQW326" s="81"/>
      <c r="IQX326" s="81"/>
      <c r="IQY326" s="81"/>
      <c r="IQZ326" s="81"/>
      <c r="IRA326" s="81"/>
      <c r="IRB326" s="81"/>
      <c r="IRC326" s="81"/>
      <c r="IRD326" s="81"/>
      <c r="IRE326" s="81"/>
      <c r="IRF326" s="81"/>
      <c r="IRG326" s="81"/>
      <c r="IRH326" s="81"/>
      <c r="IRI326" s="81"/>
      <c r="IRJ326" s="81"/>
      <c r="IRK326" s="81"/>
      <c r="IRL326" s="81"/>
      <c r="IRM326" s="81"/>
      <c r="IRN326" s="81"/>
      <c r="IRO326" s="81"/>
      <c r="IRP326" s="81"/>
      <c r="IRQ326" s="81"/>
      <c r="IRR326" s="81"/>
      <c r="IRS326" s="81"/>
      <c r="IRT326" s="81"/>
      <c r="IRU326" s="81"/>
      <c r="IRV326" s="81"/>
      <c r="IRW326" s="81"/>
      <c r="IRX326" s="81"/>
      <c r="IRY326" s="81"/>
      <c r="IRZ326" s="81"/>
      <c r="ISA326" s="81"/>
      <c r="ISB326" s="81"/>
      <c r="ISC326" s="81"/>
      <c r="ISD326" s="81"/>
      <c r="ISE326" s="81"/>
      <c r="ISF326" s="81"/>
      <c r="ISG326" s="81"/>
      <c r="ISH326" s="81"/>
      <c r="ISI326" s="81"/>
      <c r="ISJ326" s="81"/>
      <c r="ISK326" s="81"/>
      <c r="ISL326" s="81"/>
      <c r="ISM326" s="81"/>
      <c r="ISN326" s="81"/>
      <c r="ISO326" s="81"/>
      <c r="ISP326" s="81"/>
      <c r="ISQ326" s="81"/>
      <c r="ISR326" s="81"/>
      <c r="ISS326" s="81"/>
      <c r="IST326" s="81"/>
      <c r="ISU326" s="81"/>
      <c r="ISV326" s="81"/>
      <c r="ISW326" s="81"/>
      <c r="ISX326" s="81"/>
      <c r="ISY326" s="81"/>
      <c r="ISZ326" s="81"/>
      <c r="ITA326" s="81"/>
      <c r="ITB326" s="81"/>
      <c r="ITC326" s="81"/>
      <c r="ITD326" s="81"/>
      <c r="ITE326" s="81"/>
      <c r="ITF326" s="81"/>
      <c r="ITG326" s="81"/>
      <c r="ITH326" s="81"/>
      <c r="ITI326" s="81"/>
      <c r="ITJ326" s="81"/>
      <c r="ITK326" s="81"/>
      <c r="ITL326" s="81"/>
      <c r="ITM326" s="81"/>
      <c r="ITN326" s="81"/>
      <c r="ITO326" s="81"/>
      <c r="ITP326" s="81"/>
      <c r="ITQ326" s="81"/>
      <c r="ITR326" s="81"/>
      <c r="ITS326" s="81"/>
      <c r="ITT326" s="81"/>
      <c r="ITU326" s="81"/>
      <c r="ITV326" s="81"/>
      <c r="ITW326" s="81"/>
      <c r="ITX326" s="81"/>
      <c r="ITY326" s="81"/>
      <c r="ITZ326" s="81"/>
      <c r="IUA326" s="81"/>
      <c r="IUB326" s="81"/>
      <c r="IUC326" s="81"/>
      <c r="IUD326" s="81"/>
      <c r="IUE326" s="81"/>
      <c r="IUF326" s="81"/>
      <c r="IUG326" s="81"/>
      <c r="IUH326" s="81"/>
      <c r="IUI326" s="81"/>
      <c r="IUJ326" s="81"/>
      <c r="IUK326" s="81"/>
      <c r="IUL326" s="81"/>
      <c r="IUM326" s="81"/>
      <c r="IUN326" s="81"/>
      <c r="IUO326" s="81"/>
      <c r="IUP326" s="81"/>
      <c r="IUQ326" s="81"/>
      <c r="IUR326" s="81"/>
      <c r="IUS326" s="81"/>
      <c r="IUT326" s="81"/>
      <c r="IUU326" s="81"/>
      <c r="IUV326" s="81"/>
      <c r="IUW326" s="81"/>
      <c r="IUX326" s="81"/>
      <c r="IUY326" s="81"/>
      <c r="IUZ326" s="81"/>
      <c r="IVA326" s="81"/>
      <c r="IVB326" s="81"/>
      <c r="IVC326" s="81"/>
      <c r="IVD326" s="81"/>
      <c r="IVE326" s="81"/>
      <c r="IVF326" s="81"/>
      <c r="IVG326" s="81"/>
      <c r="IVH326" s="81"/>
      <c r="IVI326" s="81"/>
      <c r="IVJ326" s="81"/>
      <c r="IVK326" s="81"/>
      <c r="IVL326" s="81"/>
      <c r="IVM326" s="81"/>
      <c r="IVN326" s="81"/>
      <c r="IVO326" s="81"/>
      <c r="IVP326" s="81"/>
      <c r="IVQ326" s="81"/>
      <c r="IVR326" s="81"/>
      <c r="IVS326" s="81"/>
      <c r="IVT326" s="81"/>
      <c r="IVU326" s="81"/>
      <c r="IVV326" s="81"/>
      <c r="IVW326" s="81"/>
      <c r="IVX326" s="81"/>
      <c r="IVY326" s="81"/>
      <c r="IVZ326" s="81"/>
      <c r="IWA326" s="81"/>
      <c r="IWB326" s="81"/>
      <c r="IWC326" s="81"/>
      <c r="IWD326" s="81"/>
      <c r="IWE326" s="81"/>
      <c r="IWF326" s="81"/>
      <c r="IWG326" s="81"/>
      <c r="IWH326" s="81"/>
      <c r="IWI326" s="81"/>
      <c r="IWJ326" s="81"/>
      <c r="IWK326" s="81"/>
      <c r="IWL326" s="81"/>
      <c r="IWM326" s="81"/>
      <c r="IWN326" s="81"/>
      <c r="IWO326" s="81"/>
      <c r="IWP326" s="81"/>
      <c r="IWQ326" s="81"/>
      <c r="IWR326" s="81"/>
      <c r="IWS326" s="81"/>
      <c r="IWT326" s="81"/>
      <c r="IWU326" s="81"/>
      <c r="IWV326" s="81"/>
      <c r="IWW326" s="81"/>
      <c r="IWX326" s="81"/>
      <c r="IWY326" s="81"/>
      <c r="IWZ326" s="81"/>
      <c r="IXA326" s="81"/>
      <c r="IXB326" s="81"/>
      <c r="IXC326" s="81"/>
      <c r="IXD326" s="81"/>
      <c r="IXE326" s="81"/>
      <c r="IXF326" s="81"/>
      <c r="IXG326" s="81"/>
      <c r="IXH326" s="81"/>
      <c r="IXI326" s="81"/>
      <c r="IXJ326" s="81"/>
      <c r="IXK326" s="81"/>
      <c r="IXL326" s="81"/>
      <c r="IXM326" s="81"/>
      <c r="IXN326" s="81"/>
      <c r="IXO326" s="81"/>
      <c r="IXP326" s="81"/>
      <c r="IXQ326" s="81"/>
      <c r="IXR326" s="81"/>
      <c r="IXS326" s="81"/>
      <c r="IXT326" s="81"/>
      <c r="IXU326" s="81"/>
      <c r="IXV326" s="81"/>
      <c r="IXW326" s="81"/>
      <c r="IXX326" s="81"/>
      <c r="IXY326" s="81"/>
      <c r="IXZ326" s="81"/>
      <c r="IYA326" s="81"/>
      <c r="IYB326" s="81"/>
      <c r="IYC326" s="81"/>
      <c r="IYD326" s="81"/>
      <c r="IYE326" s="81"/>
      <c r="IYF326" s="81"/>
      <c r="IYG326" s="81"/>
      <c r="IYH326" s="81"/>
      <c r="IYI326" s="81"/>
      <c r="IYJ326" s="81"/>
      <c r="IYK326" s="81"/>
      <c r="IYL326" s="81"/>
      <c r="IYM326" s="81"/>
      <c r="IYN326" s="81"/>
      <c r="IYO326" s="81"/>
      <c r="IYP326" s="81"/>
      <c r="IYQ326" s="81"/>
      <c r="IYR326" s="81"/>
      <c r="IYS326" s="81"/>
      <c r="IYT326" s="81"/>
      <c r="IYU326" s="81"/>
      <c r="IYV326" s="81"/>
      <c r="IYW326" s="81"/>
      <c r="IYX326" s="81"/>
      <c r="IYY326" s="81"/>
      <c r="IYZ326" s="81"/>
      <c r="IZA326" s="81"/>
      <c r="IZB326" s="81"/>
      <c r="IZC326" s="81"/>
      <c r="IZD326" s="81"/>
      <c r="IZE326" s="81"/>
      <c r="IZF326" s="81"/>
      <c r="IZG326" s="81"/>
      <c r="IZH326" s="81"/>
      <c r="IZI326" s="81"/>
      <c r="IZJ326" s="81"/>
      <c r="IZK326" s="81"/>
      <c r="IZL326" s="81"/>
      <c r="IZM326" s="81"/>
      <c r="IZN326" s="81"/>
      <c r="IZO326" s="81"/>
      <c r="IZP326" s="81"/>
      <c r="IZQ326" s="81"/>
      <c r="IZR326" s="81"/>
      <c r="IZS326" s="81"/>
      <c r="IZT326" s="81"/>
      <c r="IZU326" s="81"/>
      <c r="IZV326" s="81"/>
      <c r="IZW326" s="81"/>
      <c r="IZX326" s="81"/>
      <c r="IZY326" s="81"/>
      <c r="IZZ326" s="81"/>
      <c r="JAA326" s="81"/>
      <c r="JAB326" s="81"/>
      <c r="JAC326" s="81"/>
      <c r="JAD326" s="81"/>
      <c r="JAE326" s="81"/>
      <c r="JAF326" s="81"/>
      <c r="JAG326" s="81"/>
      <c r="JAH326" s="81"/>
      <c r="JAI326" s="81"/>
      <c r="JAJ326" s="81"/>
      <c r="JAK326" s="81"/>
      <c r="JAL326" s="81"/>
      <c r="JAM326" s="81"/>
      <c r="JAN326" s="81"/>
      <c r="JAO326" s="81"/>
      <c r="JAP326" s="81"/>
      <c r="JAQ326" s="81"/>
      <c r="JAR326" s="81"/>
      <c r="JAS326" s="81"/>
      <c r="JAT326" s="81"/>
      <c r="JAU326" s="81"/>
      <c r="JAV326" s="81"/>
      <c r="JAW326" s="81"/>
      <c r="JAX326" s="81"/>
      <c r="JAY326" s="81"/>
      <c r="JAZ326" s="81"/>
      <c r="JBA326" s="81"/>
      <c r="JBB326" s="81"/>
      <c r="JBC326" s="81"/>
      <c r="JBD326" s="81"/>
      <c r="JBE326" s="81"/>
      <c r="JBF326" s="81"/>
      <c r="JBG326" s="81"/>
      <c r="JBH326" s="81"/>
      <c r="JBI326" s="81"/>
      <c r="JBJ326" s="81"/>
      <c r="JBK326" s="81"/>
      <c r="JBL326" s="81"/>
      <c r="JBM326" s="81"/>
      <c r="JBN326" s="81"/>
      <c r="JBO326" s="81"/>
      <c r="JBP326" s="81"/>
      <c r="JBQ326" s="81"/>
      <c r="JBR326" s="81"/>
      <c r="JBS326" s="81"/>
      <c r="JBT326" s="81"/>
      <c r="JBU326" s="81"/>
      <c r="JBV326" s="81"/>
      <c r="JBW326" s="81"/>
      <c r="JBX326" s="81"/>
      <c r="JBY326" s="81"/>
      <c r="JBZ326" s="81"/>
      <c r="JCA326" s="81"/>
      <c r="JCB326" s="81"/>
      <c r="JCC326" s="81"/>
      <c r="JCD326" s="81"/>
      <c r="JCE326" s="81"/>
      <c r="JCF326" s="81"/>
      <c r="JCG326" s="81"/>
      <c r="JCH326" s="81"/>
      <c r="JCI326" s="81"/>
      <c r="JCJ326" s="81"/>
      <c r="JCK326" s="81"/>
      <c r="JCL326" s="81"/>
      <c r="JCM326" s="81"/>
      <c r="JCN326" s="81"/>
      <c r="JCO326" s="81"/>
      <c r="JCP326" s="81"/>
      <c r="JCQ326" s="81"/>
      <c r="JCR326" s="81"/>
      <c r="JCS326" s="81"/>
      <c r="JCT326" s="81"/>
      <c r="JCU326" s="81"/>
      <c r="JCV326" s="81"/>
      <c r="JCW326" s="81"/>
      <c r="JCX326" s="81"/>
      <c r="JCY326" s="81"/>
      <c r="JCZ326" s="81"/>
      <c r="JDA326" s="81"/>
      <c r="JDB326" s="81"/>
      <c r="JDC326" s="81"/>
      <c r="JDD326" s="81"/>
      <c r="JDE326" s="81"/>
      <c r="JDF326" s="81"/>
      <c r="JDG326" s="81"/>
      <c r="JDH326" s="81"/>
      <c r="JDI326" s="81"/>
      <c r="JDJ326" s="81"/>
      <c r="JDK326" s="81"/>
      <c r="JDL326" s="81"/>
      <c r="JDM326" s="81"/>
      <c r="JDN326" s="81"/>
      <c r="JDO326" s="81"/>
      <c r="JDP326" s="81"/>
      <c r="JDQ326" s="81"/>
      <c r="JDR326" s="81"/>
      <c r="JDS326" s="81"/>
      <c r="JDT326" s="81"/>
      <c r="JDU326" s="81"/>
      <c r="JDV326" s="81"/>
      <c r="JDW326" s="81"/>
      <c r="JDX326" s="81"/>
      <c r="JDY326" s="81"/>
      <c r="JDZ326" s="81"/>
      <c r="JEA326" s="81"/>
      <c r="JEB326" s="81"/>
      <c r="JEC326" s="81"/>
      <c r="JED326" s="81"/>
      <c r="JEE326" s="81"/>
      <c r="JEF326" s="81"/>
      <c r="JEG326" s="81"/>
      <c r="JEH326" s="81"/>
      <c r="JEI326" s="81"/>
      <c r="JEJ326" s="81"/>
      <c r="JEK326" s="81"/>
      <c r="JEL326" s="81"/>
      <c r="JEM326" s="81"/>
      <c r="JEN326" s="81"/>
      <c r="JEO326" s="81"/>
      <c r="JEP326" s="81"/>
      <c r="JEQ326" s="81"/>
      <c r="JER326" s="81"/>
      <c r="JES326" s="81"/>
      <c r="JET326" s="81"/>
      <c r="JEU326" s="81"/>
      <c r="JEV326" s="81"/>
      <c r="JEW326" s="81"/>
      <c r="JEX326" s="81"/>
      <c r="JEY326" s="81"/>
      <c r="JEZ326" s="81"/>
      <c r="JFA326" s="81"/>
      <c r="JFB326" s="81"/>
      <c r="JFC326" s="81"/>
      <c r="JFD326" s="81"/>
      <c r="JFE326" s="81"/>
      <c r="JFF326" s="81"/>
      <c r="JFG326" s="81"/>
      <c r="JFH326" s="81"/>
      <c r="JFI326" s="81"/>
      <c r="JFJ326" s="81"/>
      <c r="JFK326" s="81"/>
      <c r="JFL326" s="81"/>
      <c r="JFM326" s="81"/>
      <c r="JFN326" s="81"/>
      <c r="JFO326" s="81"/>
      <c r="JFP326" s="81"/>
      <c r="JFQ326" s="81"/>
      <c r="JFR326" s="81"/>
      <c r="JFS326" s="81"/>
      <c r="JFT326" s="81"/>
      <c r="JFU326" s="81"/>
      <c r="JFV326" s="81"/>
      <c r="JFW326" s="81"/>
      <c r="JFX326" s="81"/>
      <c r="JFY326" s="81"/>
      <c r="JFZ326" s="81"/>
      <c r="JGA326" s="81"/>
      <c r="JGB326" s="81"/>
      <c r="JGC326" s="81"/>
      <c r="JGD326" s="81"/>
      <c r="JGE326" s="81"/>
      <c r="JGF326" s="81"/>
      <c r="JGG326" s="81"/>
      <c r="JGH326" s="81"/>
      <c r="JGI326" s="81"/>
      <c r="JGJ326" s="81"/>
      <c r="JGK326" s="81"/>
      <c r="JGL326" s="81"/>
      <c r="JGM326" s="81"/>
      <c r="JGN326" s="81"/>
      <c r="JGO326" s="81"/>
      <c r="JGP326" s="81"/>
      <c r="JGQ326" s="81"/>
      <c r="JGR326" s="81"/>
      <c r="JGS326" s="81"/>
      <c r="JGT326" s="81"/>
      <c r="JGU326" s="81"/>
      <c r="JGV326" s="81"/>
      <c r="JGW326" s="81"/>
      <c r="JGX326" s="81"/>
      <c r="JGY326" s="81"/>
      <c r="JGZ326" s="81"/>
      <c r="JHA326" s="81"/>
      <c r="JHB326" s="81"/>
      <c r="JHC326" s="81"/>
      <c r="JHD326" s="81"/>
      <c r="JHE326" s="81"/>
      <c r="JHF326" s="81"/>
      <c r="JHG326" s="81"/>
      <c r="JHH326" s="81"/>
      <c r="JHI326" s="81"/>
      <c r="JHJ326" s="81"/>
      <c r="JHK326" s="81"/>
      <c r="JHL326" s="81"/>
      <c r="JHM326" s="81"/>
      <c r="JHN326" s="81"/>
      <c r="JHO326" s="81"/>
      <c r="JHP326" s="81"/>
      <c r="JHQ326" s="81"/>
      <c r="JHR326" s="81"/>
      <c r="JHS326" s="81"/>
      <c r="JHT326" s="81"/>
      <c r="JHU326" s="81"/>
      <c r="JHV326" s="81"/>
      <c r="JHW326" s="81"/>
      <c r="JHX326" s="81"/>
      <c r="JHY326" s="81"/>
      <c r="JHZ326" s="81"/>
      <c r="JIA326" s="81"/>
      <c r="JIB326" s="81"/>
      <c r="JIC326" s="81"/>
      <c r="JID326" s="81"/>
      <c r="JIE326" s="81"/>
      <c r="JIF326" s="81"/>
      <c r="JIG326" s="81"/>
      <c r="JIH326" s="81"/>
      <c r="JII326" s="81"/>
      <c r="JIJ326" s="81"/>
      <c r="JIK326" s="81"/>
      <c r="JIL326" s="81"/>
      <c r="JIM326" s="81"/>
      <c r="JIN326" s="81"/>
      <c r="JIO326" s="81"/>
      <c r="JIP326" s="81"/>
      <c r="JIQ326" s="81"/>
      <c r="JIR326" s="81"/>
      <c r="JIS326" s="81"/>
      <c r="JIT326" s="81"/>
      <c r="JIU326" s="81"/>
      <c r="JIV326" s="81"/>
      <c r="JIW326" s="81"/>
      <c r="JIX326" s="81"/>
      <c r="JIY326" s="81"/>
      <c r="JIZ326" s="81"/>
      <c r="JJA326" s="81"/>
      <c r="JJB326" s="81"/>
      <c r="JJC326" s="81"/>
      <c r="JJD326" s="81"/>
      <c r="JJE326" s="81"/>
      <c r="JJF326" s="81"/>
      <c r="JJG326" s="81"/>
      <c r="JJH326" s="81"/>
      <c r="JJI326" s="81"/>
      <c r="JJJ326" s="81"/>
      <c r="JJK326" s="81"/>
      <c r="JJL326" s="81"/>
      <c r="JJM326" s="81"/>
      <c r="JJN326" s="81"/>
      <c r="JJO326" s="81"/>
      <c r="JJP326" s="81"/>
      <c r="JJQ326" s="81"/>
      <c r="JJR326" s="81"/>
      <c r="JJS326" s="81"/>
      <c r="JJT326" s="81"/>
      <c r="JJU326" s="81"/>
      <c r="JJV326" s="81"/>
      <c r="JJW326" s="81"/>
      <c r="JJX326" s="81"/>
      <c r="JJY326" s="81"/>
      <c r="JJZ326" s="81"/>
      <c r="JKA326" s="81"/>
      <c r="JKB326" s="81"/>
      <c r="JKC326" s="81"/>
      <c r="JKD326" s="81"/>
      <c r="JKE326" s="81"/>
      <c r="JKF326" s="81"/>
      <c r="JKG326" s="81"/>
      <c r="JKH326" s="81"/>
      <c r="JKI326" s="81"/>
      <c r="JKJ326" s="81"/>
      <c r="JKK326" s="81"/>
      <c r="JKL326" s="81"/>
      <c r="JKM326" s="81"/>
      <c r="JKN326" s="81"/>
      <c r="JKO326" s="81"/>
      <c r="JKP326" s="81"/>
      <c r="JKQ326" s="81"/>
      <c r="JKR326" s="81"/>
      <c r="JKS326" s="81"/>
      <c r="JKT326" s="81"/>
      <c r="JKU326" s="81"/>
      <c r="JKV326" s="81"/>
      <c r="JKW326" s="81"/>
      <c r="JKX326" s="81"/>
      <c r="JKY326" s="81"/>
      <c r="JKZ326" s="81"/>
      <c r="JLA326" s="81"/>
      <c r="JLB326" s="81"/>
      <c r="JLC326" s="81"/>
      <c r="JLD326" s="81"/>
      <c r="JLE326" s="81"/>
      <c r="JLF326" s="81"/>
      <c r="JLG326" s="81"/>
      <c r="JLH326" s="81"/>
      <c r="JLI326" s="81"/>
      <c r="JLJ326" s="81"/>
      <c r="JLK326" s="81"/>
      <c r="JLL326" s="81"/>
      <c r="JLM326" s="81"/>
      <c r="JLN326" s="81"/>
      <c r="JLO326" s="81"/>
      <c r="JLP326" s="81"/>
      <c r="JLQ326" s="81"/>
      <c r="JLR326" s="81"/>
      <c r="JLS326" s="81"/>
      <c r="JLT326" s="81"/>
      <c r="JLU326" s="81"/>
      <c r="JLV326" s="81"/>
      <c r="JLW326" s="81"/>
      <c r="JLX326" s="81"/>
      <c r="JLY326" s="81"/>
      <c r="JLZ326" s="81"/>
      <c r="JMA326" s="81"/>
      <c r="JMB326" s="81"/>
      <c r="JMC326" s="81"/>
      <c r="JMD326" s="81"/>
      <c r="JME326" s="81"/>
      <c r="JMF326" s="81"/>
      <c r="JMG326" s="81"/>
      <c r="JMH326" s="81"/>
      <c r="JMI326" s="81"/>
      <c r="JMJ326" s="81"/>
      <c r="JMK326" s="81"/>
      <c r="JML326" s="81"/>
      <c r="JMM326" s="81"/>
      <c r="JMN326" s="81"/>
      <c r="JMO326" s="81"/>
      <c r="JMP326" s="81"/>
      <c r="JMQ326" s="81"/>
      <c r="JMR326" s="81"/>
      <c r="JMS326" s="81"/>
      <c r="JMT326" s="81"/>
      <c r="JMU326" s="81"/>
      <c r="JMV326" s="81"/>
      <c r="JMW326" s="81"/>
      <c r="JMX326" s="81"/>
      <c r="JMY326" s="81"/>
      <c r="JMZ326" s="81"/>
      <c r="JNA326" s="81"/>
      <c r="JNB326" s="81"/>
      <c r="JNC326" s="81"/>
      <c r="JND326" s="81"/>
      <c r="JNE326" s="81"/>
      <c r="JNF326" s="81"/>
      <c r="JNG326" s="81"/>
      <c r="JNH326" s="81"/>
      <c r="JNI326" s="81"/>
      <c r="JNJ326" s="81"/>
      <c r="JNK326" s="81"/>
      <c r="JNL326" s="81"/>
      <c r="JNM326" s="81"/>
      <c r="JNN326" s="81"/>
      <c r="JNO326" s="81"/>
      <c r="JNP326" s="81"/>
      <c r="JNQ326" s="81"/>
      <c r="JNR326" s="81"/>
      <c r="JNS326" s="81"/>
      <c r="JNT326" s="81"/>
      <c r="JNU326" s="81"/>
      <c r="JNV326" s="81"/>
      <c r="JNW326" s="81"/>
      <c r="JNX326" s="81"/>
      <c r="JNY326" s="81"/>
      <c r="JNZ326" s="81"/>
      <c r="JOA326" s="81"/>
      <c r="JOB326" s="81"/>
      <c r="JOC326" s="81"/>
      <c r="JOD326" s="81"/>
      <c r="JOE326" s="81"/>
      <c r="JOF326" s="81"/>
      <c r="JOG326" s="81"/>
      <c r="JOH326" s="81"/>
      <c r="JOI326" s="81"/>
      <c r="JOJ326" s="81"/>
      <c r="JOK326" s="81"/>
      <c r="JOL326" s="81"/>
      <c r="JOM326" s="81"/>
      <c r="JON326" s="81"/>
      <c r="JOO326" s="81"/>
      <c r="JOP326" s="81"/>
      <c r="JOQ326" s="81"/>
      <c r="JOR326" s="81"/>
      <c r="JOS326" s="81"/>
      <c r="JOT326" s="81"/>
      <c r="JOU326" s="81"/>
      <c r="JOV326" s="81"/>
      <c r="JOW326" s="81"/>
      <c r="JOX326" s="81"/>
      <c r="JOY326" s="81"/>
      <c r="JOZ326" s="81"/>
      <c r="JPA326" s="81"/>
      <c r="JPB326" s="81"/>
      <c r="JPC326" s="81"/>
      <c r="JPD326" s="81"/>
      <c r="JPE326" s="81"/>
      <c r="JPF326" s="81"/>
      <c r="JPG326" s="81"/>
      <c r="JPH326" s="81"/>
      <c r="JPI326" s="81"/>
      <c r="JPJ326" s="81"/>
      <c r="JPK326" s="81"/>
      <c r="JPL326" s="81"/>
      <c r="JPM326" s="81"/>
      <c r="JPN326" s="81"/>
      <c r="JPO326" s="81"/>
      <c r="JPP326" s="81"/>
      <c r="JPQ326" s="81"/>
      <c r="JPR326" s="81"/>
      <c r="JPS326" s="81"/>
      <c r="JPT326" s="81"/>
      <c r="JPU326" s="81"/>
      <c r="JPV326" s="81"/>
      <c r="JPW326" s="81"/>
      <c r="JPX326" s="81"/>
      <c r="JPY326" s="81"/>
      <c r="JPZ326" s="81"/>
      <c r="JQA326" s="81"/>
      <c r="JQB326" s="81"/>
      <c r="JQC326" s="81"/>
      <c r="JQD326" s="81"/>
      <c r="JQE326" s="81"/>
      <c r="JQF326" s="81"/>
      <c r="JQG326" s="81"/>
      <c r="JQH326" s="81"/>
      <c r="JQI326" s="81"/>
      <c r="JQJ326" s="81"/>
      <c r="JQK326" s="81"/>
      <c r="JQL326" s="81"/>
      <c r="JQM326" s="81"/>
      <c r="JQN326" s="81"/>
      <c r="JQO326" s="81"/>
      <c r="JQP326" s="81"/>
      <c r="JQQ326" s="81"/>
      <c r="JQR326" s="81"/>
      <c r="JQS326" s="81"/>
      <c r="JQT326" s="81"/>
      <c r="JQU326" s="81"/>
      <c r="JQV326" s="81"/>
      <c r="JQW326" s="81"/>
      <c r="JQX326" s="81"/>
      <c r="JQY326" s="81"/>
      <c r="JQZ326" s="81"/>
      <c r="JRA326" s="81"/>
      <c r="JRB326" s="81"/>
      <c r="JRC326" s="81"/>
      <c r="JRD326" s="81"/>
      <c r="JRE326" s="81"/>
      <c r="JRF326" s="81"/>
      <c r="JRG326" s="81"/>
      <c r="JRH326" s="81"/>
      <c r="JRI326" s="81"/>
      <c r="JRJ326" s="81"/>
      <c r="JRK326" s="81"/>
      <c r="JRL326" s="81"/>
      <c r="JRM326" s="81"/>
      <c r="JRN326" s="81"/>
      <c r="JRO326" s="81"/>
      <c r="JRP326" s="81"/>
      <c r="JRQ326" s="81"/>
      <c r="JRR326" s="81"/>
      <c r="JRS326" s="81"/>
      <c r="JRT326" s="81"/>
      <c r="JRU326" s="81"/>
      <c r="JRV326" s="81"/>
      <c r="JRW326" s="81"/>
      <c r="JRX326" s="81"/>
      <c r="JRY326" s="81"/>
      <c r="JRZ326" s="81"/>
      <c r="JSA326" s="81"/>
      <c r="JSB326" s="81"/>
      <c r="JSC326" s="81"/>
      <c r="JSD326" s="81"/>
      <c r="JSE326" s="81"/>
      <c r="JSF326" s="81"/>
      <c r="JSG326" s="81"/>
      <c r="JSH326" s="81"/>
      <c r="JSI326" s="81"/>
      <c r="JSJ326" s="81"/>
      <c r="JSK326" s="81"/>
      <c r="JSL326" s="81"/>
      <c r="JSM326" s="81"/>
      <c r="JSN326" s="81"/>
      <c r="JSO326" s="81"/>
      <c r="JSP326" s="81"/>
      <c r="JSQ326" s="81"/>
      <c r="JSR326" s="81"/>
      <c r="JSS326" s="81"/>
      <c r="JST326" s="81"/>
      <c r="JSU326" s="81"/>
      <c r="JSV326" s="81"/>
      <c r="JSW326" s="81"/>
      <c r="JSX326" s="81"/>
      <c r="JSY326" s="81"/>
      <c r="JSZ326" s="81"/>
      <c r="JTA326" s="81"/>
      <c r="JTB326" s="81"/>
      <c r="JTC326" s="81"/>
      <c r="JTD326" s="81"/>
      <c r="JTE326" s="81"/>
      <c r="JTF326" s="81"/>
      <c r="JTG326" s="81"/>
      <c r="JTH326" s="81"/>
      <c r="JTI326" s="81"/>
      <c r="JTJ326" s="81"/>
      <c r="JTK326" s="81"/>
      <c r="JTL326" s="81"/>
      <c r="JTM326" s="81"/>
      <c r="JTN326" s="81"/>
      <c r="JTO326" s="81"/>
      <c r="JTP326" s="81"/>
      <c r="JTQ326" s="81"/>
      <c r="JTR326" s="81"/>
      <c r="JTS326" s="81"/>
      <c r="JTT326" s="81"/>
      <c r="JTU326" s="81"/>
      <c r="JTV326" s="81"/>
      <c r="JTW326" s="81"/>
      <c r="JTX326" s="81"/>
      <c r="JTY326" s="81"/>
      <c r="JTZ326" s="81"/>
      <c r="JUA326" s="81"/>
      <c r="JUB326" s="81"/>
      <c r="JUC326" s="81"/>
      <c r="JUD326" s="81"/>
      <c r="JUE326" s="81"/>
      <c r="JUF326" s="81"/>
      <c r="JUG326" s="81"/>
      <c r="JUH326" s="81"/>
      <c r="JUI326" s="81"/>
      <c r="JUJ326" s="81"/>
      <c r="JUK326" s="81"/>
      <c r="JUL326" s="81"/>
      <c r="JUM326" s="81"/>
      <c r="JUN326" s="81"/>
      <c r="JUO326" s="81"/>
      <c r="JUP326" s="81"/>
      <c r="JUQ326" s="81"/>
      <c r="JUR326" s="81"/>
      <c r="JUS326" s="81"/>
      <c r="JUT326" s="81"/>
      <c r="JUU326" s="81"/>
      <c r="JUV326" s="81"/>
      <c r="JUW326" s="81"/>
      <c r="JUX326" s="81"/>
      <c r="JUY326" s="81"/>
      <c r="JUZ326" s="81"/>
      <c r="JVA326" s="81"/>
      <c r="JVB326" s="81"/>
      <c r="JVC326" s="81"/>
      <c r="JVD326" s="81"/>
      <c r="JVE326" s="81"/>
      <c r="JVF326" s="81"/>
      <c r="JVG326" s="81"/>
      <c r="JVH326" s="81"/>
      <c r="JVI326" s="81"/>
      <c r="JVJ326" s="81"/>
      <c r="JVK326" s="81"/>
      <c r="JVL326" s="81"/>
      <c r="JVM326" s="81"/>
      <c r="JVN326" s="81"/>
      <c r="JVO326" s="81"/>
      <c r="JVP326" s="81"/>
      <c r="JVQ326" s="81"/>
      <c r="JVR326" s="81"/>
      <c r="JVS326" s="81"/>
      <c r="JVT326" s="81"/>
      <c r="JVU326" s="81"/>
      <c r="JVV326" s="81"/>
      <c r="JVW326" s="81"/>
      <c r="JVX326" s="81"/>
      <c r="JVY326" s="81"/>
      <c r="JVZ326" s="81"/>
      <c r="JWA326" s="81"/>
      <c r="JWB326" s="81"/>
      <c r="JWC326" s="81"/>
      <c r="JWD326" s="81"/>
      <c r="JWE326" s="81"/>
      <c r="JWF326" s="81"/>
      <c r="JWG326" s="81"/>
      <c r="JWH326" s="81"/>
      <c r="JWI326" s="81"/>
      <c r="JWJ326" s="81"/>
      <c r="JWK326" s="81"/>
      <c r="JWL326" s="81"/>
      <c r="JWM326" s="81"/>
      <c r="JWN326" s="81"/>
      <c r="JWO326" s="81"/>
      <c r="JWP326" s="81"/>
      <c r="JWQ326" s="81"/>
      <c r="JWR326" s="81"/>
      <c r="JWS326" s="81"/>
      <c r="JWT326" s="81"/>
      <c r="JWU326" s="81"/>
      <c r="JWV326" s="81"/>
      <c r="JWW326" s="81"/>
      <c r="JWX326" s="81"/>
      <c r="JWY326" s="81"/>
      <c r="JWZ326" s="81"/>
      <c r="JXA326" s="81"/>
      <c r="JXB326" s="81"/>
      <c r="JXC326" s="81"/>
      <c r="JXD326" s="81"/>
      <c r="JXE326" s="81"/>
      <c r="JXF326" s="81"/>
      <c r="JXG326" s="81"/>
      <c r="JXH326" s="81"/>
      <c r="JXI326" s="81"/>
      <c r="JXJ326" s="81"/>
      <c r="JXK326" s="81"/>
      <c r="JXL326" s="81"/>
      <c r="JXM326" s="81"/>
      <c r="JXN326" s="81"/>
      <c r="JXO326" s="81"/>
      <c r="JXP326" s="81"/>
      <c r="JXQ326" s="81"/>
      <c r="JXR326" s="81"/>
      <c r="JXS326" s="81"/>
      <c r="JXT326" s="81"/>
      <c r="JXU326" s="81"/>
      <c r="JXV326" s="81"/>
      <c r="JXW326" s="81"/>
      <c r="JXX326" s="81"/>
      <c r="JXY326" s="81"/>
      <c r="JXZ326" s="81"/>
      <c r="JYA326" s="81"/>
      <c r="JYB326" s="81"/>
      <c r="JYC326" s="81"/>
      <c r="JYD326" s="81"/>
      <c r="JYE326" s="81"/>
      <c r="JYF326" s="81"/>
      <c r="JYG326" s="81"/>
      <c r="JYH326" s="81"/>
      <c r="JYI326" s="81"/>
      <c r="JYJ326" s="81"/>
      <c r="JYK326" s="81"/>
      <c r="JYL326" s="81"/>
      <c r="JYM326" s="81"/>
      <c r="JYN326" s="81"/>
      <c r="JYO326" s="81"/>
      <c r="JYP326" s="81"/>
      <c r="JYQ326" s="81"/>
      <c r="JYR326" s="81"/>
      <c r="JYS326" s="81"/>
      <c r="JYT326" s="81"/>
      <c r="JYU326" s="81"/>
      <c r="JYV326" s="81"/>
      <c r="JYW326" s="81"/>
      <c r="JYX326" s="81"/>
      <c r="JYY326" s="81"/>
      <c r="JYZ326" s="81"/>
      <c r="JZA326" s="81"/>
      <c r="JZB326" s="81"/>
      <c r="JZC326" s="81"/>
      <c r="JZD326" s="81"/>
      <c r="JZE326" s="81"/>
      <c r="JZF326" s="81"/>
      <c r="JZG326" s="81"/>
      <c r="JZH326" s="81"/>
      <c r="JZI326" s="81"/>
      <c r="JZJ326" s="81"/>
      <c r="JZK326" s="81"/>
      <c r="JZL326" s="81"/>
      <c r="JZM326" s="81"/>
      <c r="JZN326" s="81"/>
      <c r="JZO326" s="81"/>
      <c r="JZP326" s="81"/>
      <c r="JZQ326" s="81"/>
      <c r="JZR326" s="81"/>
      <c r="JZS326" s="81"/>
      <c r="JZT326" s="81"/>
      <c r="JZU326" s="81"/>
      <c r="JZV326" s="81"/>
      <c r="JZW326" s="81"/>
      <c r="JZX326" s="81"/>
      <c r="JZY326" s="81"/>
      <c r="JZZ326" s="81"/>
      <c r="KAA326" s="81"/>
      <c r="KAB326" s="81"/>
      <c r="KAC326" s="81"/>
      <c r="KAD326" s="81"/>
      <c r="KAE326" s="81"/>
      <c r="KAF326" s="81"/>
      <c r="KAG326" s="81"/>
      <c r="KAH326" s="81"/>
      <c r="KAI326" s="81"/>
      <c r="KAJ326" s="81"/>
      <c r="KAK326" s="81"/>
      <c r="KAL326" s="81"/>
      <c r="KAM326" s="81"/>
      <c r="KAN326" s="81"/>
      <c r="KAO326" s="81"/>
      <c r="KAP326" s="81"/>
      <c r="KAQ326" s="81"/>
      <c r="KAR326" s="81"/>
      <c r="KAS326" s="81"/>
      <c r="KAT326" s="81"/>
      <c r="KAU326" s="81"/>
      <c r="KAV326" s="81"/>
      <c r="KAW326" s="81"/>
      <c r="KAX326" s="81"/>
      <c r="KAY326" s="81"/>
      <c r="KAZ326" s="81"/>
      <c r="KBA326" s="81"/>
      <c r="KBB326" s="81"/>
      <c r="KBC326" s="81"/>
      <c r="KBD326" s="81"/>
      <c r="KBE326" s="81"/>
      <c r="KBF326" s="81"/>
      <c r="KBG326" s="81"/>
      <c r="KBH326" s="81"/>
      <c r="KBI326" s="81"/>
      <c r="KBJ326" s="81"/>
      <c r="KBK326" s="81"/>
      <c r="KBL326" s="81"/>
      <c r="KBM326" s="81"/>
      <c r="KBN326" s="81"/>
      <c r="KBO326" s="81"/>
      <c r="KBP326" s="81"/>
      <c r="KBQ326" s="81"/>
      <c r="KBR326" s="81"/>
      <c r="KBS326" s="81"/>
      <c r="KBT326" s="81"/>
      <c r="KBU326" s="81"/>
      <c r="KBV326" s="81"/>
      <c r="KBW326" s="81"/>
      <c r="KBX326" s="81"/>
      <c r="KBY326" s="81"/>
      <c r="KBZ326" s="81"/>
      <c r="KCA326" s="81"/>
      <c r="KCB326" s="81"/>
      <c r="KCC326" s="81"/>
      <c r="KCD326" s="81"/>
      <c r="KCE326" s="81"/>
      <c r="KCF326" s="81"/>
      <c r="KCG326" s="81"/>
      <c r="KCH326" s="81"/>
      <c r="KCI326" s="81"/>
      <c r="KCJ326" s="81"/>
      <c r="KCK326" s="81"/>
      <c r="KCL326" s="81"/>
      <c r="KCM326" s="81"/>
      <c r="KCN326" s="81"/>
      <c r="KCO326" s="81"/>
      <c r="KCP326" s="81"/>
      <c r="KCQ326" s="81"/>
      <c r="KCR326" s="81"/>
      <c r="KCS326" s="81"/>
      <c r="KCT326" s="81"/>
      <c r="KCU326" s="81"/>
      <c r="KCV326" s="81"/>
      <c r="KCW326" s="81"/>
      <c r="KCX326" s="81"/>
      <c r="KCY326" s="81"/>
      <c r="KCZ326" s="81"/>
      <c r="KDA326" s="81"/>
      <c r="KDB326" s="81"/>
      <c r="KDC326" s="81"/>
      <c r="KDD326" s="81"/>
      <c r="KDE326" s="81"/>
      <c r="KDF326" s="81"/>
      <c r="KDG326" s="81"/>
      <c r="KDH326" s="81"/>
      <c r="KDI326" s="81"/>
      <c r="KDJ326" s="81"/>
      <c r="KDK326" s="81"/>
      <c r="KDL326" s="81"/>
      <c r="KDM326" s="81"/>
      <c r="KDN326" s="81"/>
      <c r="KDO326" s="81"/>
      <c r="KDP326" s="81"/>
      <c r="KDQ326" s="81"/>
      <c r="KDR326" s="81"/>
      <c r="KDS326" s="81"/>
      <c r="KDT326" s="81"/>
      <c r="KDU326" s="81"/>
      <c r="KDV326" s="81"/>
      <c r="KDW326" s="81"/>
      <c r="KDX326" s="81"/>
      <c r="KDY326" s="81"/>
      <c r="KDZ326" s="81"/>
      <c r="KEA326" s="81"/>
      <c r="KEB326" s="81"/>
      <c r="KEC326" s="81"/>
      <c r="KED326" s="81"/>
      <c r="KEE326" s="81"/>
      <c r="KEF326" s="81"/>
      <c r="KEG326" s="81"/>
      <c r="KEH326" s="81"/>
      <c r="KEI326" s="81"/>
      <c r="KEJ326" s="81"/>
      <c r="KEK326" s="81"/>
      <c r="KEL326" s="81"/>
      <c r="KEM326" s="81"/>
      <c r="KEN326" s="81"/>
      <c r="KEO326" s="81"/>
      <c r="KEP326" s="81"/>
      <c r="KEQ326" s="81"/>
      <c r="KER326" s="81"/>
      <c r="KES326" s="81"/>
      <c r="KET326" s="81"/>
      <c r="KEU326" s="81"/>
      <c r="KEV326" s="81"/>
      <c r="KEW326" s="81"/>
      <c r="KEX326" s="81"/>
      <c r="KEY326" s="81"/>
      <c r="KEZ326" s="81"/>
      <c r="KFA326" s="81"/>
      <c r="KFB326" s="81"/>
      <c r="KFC326" s="81"/>
      <c r="KFD326" s="81"/>
      <c r="KFE326" s="81"/>
      <c r="KFF326" s="81"/>
      <c r="KFG326" s="81"/>
      <c r="KFH326" s="81"/>
      <c r="KFI326" s="81"/>
      <c r="KFJ326" s="81"/>
      <c r="KFK326" s="81"/>
      <c r="KFL326" s="81"/>
      <c r="KFM326" s="81"/>
      <c r="KFN326" s="81"/>
      <c r="KFO326" s="81"/>
      <c r="KFP326" s="81"/>
      <c r="KFQ326" s="81"/>
      <c r="KFR326" s="81"/>
      <c r="KFS326" s="81"/>
      <c r="KFT326" s="81"/>
      <c r="KFU326" s="81"/>
      <c r="KFV326" s="81"/>
      <c r="KFW326" s="81"/>
      <c r="KFX326" s="81"/>
      <c r="KFY326" s="81"/>
      <c r="KFZ326" s="81"/>
      <c r="KGA326" s="81"/>
      <c r="KGB326" s="81"/>
      <c r="KGC326" s="81"/>
      <c r="KGD326" s="81"/>
      <c r="KGE326" s="81"/>
      <c r="KGF326" s="81"/>
      <c r="KGG326" s="81"/>
      <c r="KGH326" s="81"/>
      <c r="KGI326" s="81"/>
      <c r="KGJ326" s="81"/>
      <c r="KGK326" s="81"/>
      <c r="KGL326" s="81"/>
      <c r="KGM326" s="81"/>
      <c r="KGN326" s="81"/>
      <c r="KGO326" s="81"/>
      <c r="KGP326" s="81"/>
      <c r="KGQ326" s="81"/>
      <c r="KGR326" s="81"/>
      <c r="KGS326" s="81"/>
      <c r="KGT326" s="81"/>
      <c r="KGU326" s="81"/>
      <c r="KGV326" s="81"/>
      <c r="KGW326" s="81"/>
      <c r="KGX326" s="81"/>
      <c r="KGY326" s="81"/>
      <c r="KGZ326" s="81"/>
      <c r="KHA326" s="81"/>
      <c r="KHB326" s="81"/>
      <c r="KHC326" s="81"/>
      <c r="KHD326" s="81"/>
      <c r="KHE326" s="81"/>
      <c r="KHF326" s="81"/>
      <c r="KHG326" s="81"/>
      <c r="KHH326" s="81"/>
      <c r="KHI326" s="81"/>
      <c r="KHJ326" s="81"/>
      <c r="KHK326" s="81"/>
      <c r="KHL326" s="81"/>
      <c r="KHM326" s="81"/>
      <c r="KHN326" s="81"/>
      <c r="KHO326" s="81"/>
      <c r="KHP326" s="81"/>
      <c r="KHQ326" s="81"/>
      <c r="KHR326" s="81"/>
      <c r="KHS326" s="81"/>
      <c r="KHT326" s="81"/>
      <c r="KHU326" s="81"/>
      <c r="KHV326" s="81"/>
      <c r="KHW326" s="81"/>
      <c r="KHX326" s="81"/>
      <c r="KHY326" s="81"/>
      <c r="KHZ326" s="81"/>
      <c r="KIA326" s="81"/>
      <c r="KIB326" s="81"/>
      <c r="KIC326" s="81"/>
      <c r="KID326" s="81"/>
      <c r="KIE326" s="81"/>
      <c r="KIF326" s="81"/>
      <c r="KIG326" s="81"/>
      <c r="KIH326" s="81"/>
      <c r="KII326" s="81"/>
      <c r="KIJ326" s="81"/>
      <c r="KIK326" s="81"/>
      <c r="KIL326" s="81"/>
      <c r="KIM326" s="81"/>
      <c r="KIN326" s="81"/>
      <c r="KIO326" s="81"/>
      <c r="KIP326" s="81"/>
      <c r="KIQ326" s="81"/>
      <c r="KIR326" s="81"/>
      <c r="KIS326" s="81"/>
      <c r="KIT326" s="81"/>
      <c r="KIU326" s="81"/>
      <c r="KIV326" s="81"/>
      <c r="KIW326" s="81"/>
      <c r="KIX326" s="81"/>
      <c r="KIY326" s="81"/>
      <c r="KIZ326" s="81"/>
      <c r="KJA326" s="81"/>
      <c r="KJB326" s="81"/>
      <c r="KJC326" s="81"/>
      <c r="KJD326" s="81"/>
      <c r="KJE326" s="81"/>
      <c r="KJF326" s="81"/>
      <c r="KJG326" s="81"/>
      <c r="KJH326" s="81"/>
      <c r="KJI326" s="81"/>
      <c r="KJJ326" s="81"/>
      <c r="KJK326" s="81"/>
      <c r="KJL326" s="81"/>
      <c r="KJM326" s="81"/>
      <c r="KJN326" s="81"/>
      <c r="KJO326" s="81"/>
      <c r="KJP326" s="81"/>
      <c r="KJQ326" s="81"/>
      <c r="KJR326" s="81"/>
      <c r="KJS326" s="81"/>
      <c r="KJT326" s="81"/>
      <c r="KJU326" s="81"/>
      <c r="KJV326" s="81"/>
      <c r="KJW326" s="81"/>
      <c r="KJX326" s="81"/>
      <c r="KJY326" s="81"/>
      <c r="KJZ326" s="81"/>
      <c r="KKA326" s="81"/>
      <c r="KKB326" s="81"/>
      <c r="KKC326" s="81"/>
      <c r="KKD326" s="81"/>
      <c r="KKE326" s="81"/>
      <c r="KKF326" s="81"/>
      <c r="KKG326" s="81"/>
      <c r="KKH326" s="81"/>
      <c r="KKI326" s="81"/>
      <c r="KKJ326" s="81"/>
      <c r="KKK326" s="81"/>
      <c r="KKL326" s="81"/>
      <c r="KKM326" s="81"/>
      <c r="KKN326" s="81"/>
      <c r="KKO326" s="81"/>
      <c r="KKP326" s="81"/>
      <c r="KKQ326" s="81"/>
      <c r="KKR326" s="81"/>
      <c r="KKS326" s="81"/>
      <c r="KKT326" s="81"/>
      <c r="KKU326" s="81"/>
      <c r="KKV326" s="81"/>
      <c r="KKW326" s="81"/>
      <c r="KKX326" s="81"/>
      <c r="KKY326" s="81"/>
      <c r="KKZ326" s="81"/>
      <c r="KLA326" s="81"/>
      <c r="KLB326" s="81"/>
      <c r="KLC326" s="81"/>
      <c r="KLD326" s="81"/>
      <c r="KLE326" s="81"/>
      <c r="KLF326" s="81"/>
      <c r="KLG326" s="81"/>
      <c r="KLH326" s="81"/>
      <c r="KLI326" s="81"/>
      <c r="KLJ326" s="81"/>
      <c r="KLK326" s="81"/>
      <c r="KLL326" s="81"/>
      <c r="KLM326" s="81"/>
      <c r="KLN326" s="81"/>
      <c r="KLO326" s="81"/>
      <c r="KLP326" s="81"/>
      <c r="KLQ326" s="81"/>
      <c r="KLR326" s="81"/>
      <c r="KLS326" s="81"/>
      <c r="KLT326" s="81"/>
      <c r="KLU326" s="81"/>
      <c r="KLV326" s="81"/>
      <c r="KLW326" s="81"/>
      <c r="KLX326" s="81"/>
      <c r="KLY326" s="81"/>
      <c r="KLZ326" s="81"/>
      <c r="KMA326" s="81"/>
      <c r="KMB326" s="81"/>
      <c r="KMC326" s="81"/>
      <c r="KMD326" s="81"/>
      <c r="KME326" s="81"/>
      <c r="KMF326" s="81"/>
      <c r="KMG326" s="81"/>
      <c r="KMH326" s="81"/>
      <c r="KMI326" s="81"/>
      <c r="KMJ326" s="81"/>
      <c r="KMK326" s="81"/>
      <c r="KML326" s="81"/>
      <c r="KMM326" s="81"/>
      <c r="KMN326" s="81"/>
      <c r="KMO326" s="81"/>
      <c r="KMP326" s="81"/>
      <c r="KMQ326" s="81"/>
      <c r="KMR326" s="81"/>
      <c r="KMS326" s="81"/>
      <c r="KMT326" s="81"/>
      <c r="KMU326" s="81"/>
      <c r="KMV326" s="81"/>
      <c r="KMW326" s="81"/>
      <c r="KMX326" s="81"/>
      <c r="KMY326" s="81"/>
      <c r="KMZ326" s="81"/>
      <c r="KNA326" s="81"/>
      <c r="KNB326" s="81"/>
      <c r="KNC326" s="81"/>
      <c r="KND326" s="81"/>
      <c r="KNE326" s="81"/>
      <c r="KNF326" s="81"/>
      <c r="KNG326" s="81"/>
      <c r="KNH326" s="81"/>
      <c r="KNI326" s="81"/>
      <c r="KNJ326" s="81"/>
      <c r="KNK326" s="81"/>
      <c r="KNL326" s="81"/>
      <c r="KNM326" s="81"/>
      <c r="KNN326" s="81"/>
      <c r="KNO326" s="81"/>
      <c r="KNP326" s="81"/>
      <c r="KNQ326" s="81"/>
      <c r="KNR326" s="81"/>
      <c r="KNS326" s="81"/>
      <c r="KNT326" s="81"/>
      <c r="KNU326" s="81"/>
      <c r="KNV326" s="81"/>
      <c r="KNW326" s="81"/>
      <c r="KNX326" s="81"/>
      <c r="KNY326" s="81"/>
      <c r="KNZ326" s="81"/>
      <c r="KOA326" s="81"/>
      <c r="KOB326" s="81"/>
      <c r="KOC326" s="81"/>
      <c r="KOD326" s="81"/>
      <c r="KOE326" s="81"/>
      <c r="KOF326" s="81"/>
      <c r="KOG326" s="81"/>
      <c r="KOH326" s="81"/>
      <c r="KOI326" s="81"/>
      <c r="KOJ326" s="81"/>
      <c r="KOK326" s="81"/>
      <c r="KOL326" s="81"/>
      <c r="KOM326" s="81"/>
      <c r="KON326" s="81"/>
      <c r="KOO326" s="81"/>
      <c r="KOP326" s="81"/>
      <c r="KOQ326" s="81"/>
      <c r="KOR326" s="81"/>
      <c r="KOS326" s="81"/>
      <c r="KOT326" s="81"/>
      <c r="KOU326" s="81"/>
      <c r="KOV326" s="81"/>
      <c r="KOW326" s="81"/>
      <c r="KOX326" s="81"/>
      <c r="KOY326" s="81"/>
      <c r="KOZ326" s="81"/>
      <c r="KPA326" s="81"/>
      <c r="KPB326" s="81"/>
      <c r="KPC326" s="81"/>
      <c r="KPD326" s="81"/>
      <c r="KPE326" s="81"/>
      <c r="KPF326" s="81"/>
      <c r="KPG326" s="81"/>
      <c r="KPH326" s="81"/>
      <c r="KPI326" s="81"/>
      <c r="KPJ326" s="81"/>
      <c r="KPK326" s="81"/>
      <c r="KPL326" s="81"/>
      <c r="KPM326" s="81"/>
      <c r="KPN326" s="81"/>
      <c r="KPO326" s="81"/>
      <c r="KPP326" s="81"/>
      <c r="KPQ326" s="81"/>
      <c r="KPR326" s="81"/>
      <c r="KPS326" s="81"/>
      <c r="KPT326" s="81"/>
      <c r="KPU326" s="81"/>
      <c r="KPV326" s="81"/>
      <c r="KPW326" s="81"/>
      <c r="KPX326" s="81"/>
      <c r="KPY326" s="81"/>
      <c r="KPZ326" s="81"/>
      <c r="KQA326" s="81"/>
      <c r="KQB326" s="81"/>
      <c r="KQC326" s="81"/>
      <c r="KQD326" s="81"/>
      <c r="KQE326" s="81"/>
      <c r="KQF326" s="81"/>
      <c r="KQG326" s="81"/>
      <c r="KQH326" s="81"/>
      <c r="KQI326" s="81"/>
      <c r="KQJ326" s="81"/>
      <c r="KQK326" s="81"/>
      <c r="KQL326" s="81"/>
      <c r="KQM326" s="81"/>
      <c r="KQN326" s="81"/>
      <c r="KQO326" s="81"/>
      <c r="KQP326" s="81"/>
      <c r="KQQ326" s="81"/>
      <c r="KQR326" s="81"/>
      <c r="KQS326" s="81"/>
      <c r="KQT326" s="81"/>
      <c r="KQU326" s="81"/>
      <c r="KQV326" s="81"/>
      <c r="KQW326" s="81"/>
      <c r="KQX326" s="81"/>
      <c r="KQY326" s="81"/>
      <c r="KQZ326" s="81"/>
      <c r="KRA326" s="81"/>
      <c r="KRB326" s="81"/>
      <c r="KRC326" s="81"/>
      <c r="KRD326" s="81"/>
      <c r="KRE326" s="81"/>
      <c r="KRF326" s="81"/>
      <c r="KRG326" s="81"/>
      <c r="KRH326" s="81"/>
      <c r="KRI326" s="81"/>
      <c r="KRJ326" s="81"/>
      <c r="KRK326" s="81"/>
      <c r="KRL326" s="81"/>
      <c r="KRM326" s="81"/>
      <c r="KRN326" s="81"/>
      <c r="KRO326" s="81"/>
      <c r="KRP326" s="81"/>
      <c r="KRQ326" s="81"/>
      <c r="KRR326" s="81"/>
      <c r="KRS326" s="81"/>
      <c r="KRT326" s="81"/>
      <c r="KRU326" s="81"/>
      <c r="KRV326" s="81"/>
      <c r="KRW326" s="81"/>
      <c r="KRX326" s="81"/>
      <c r="KRY326" s="81"/>
      <c r="KRZ326" s="81"/>
      <c r="KSA326" s="81"/>
      <c r="KSB326" s="81"/>
      <c r="KSC326" s="81"/>
      <c r="KSD326" s="81"/>
      <c r="KSE326" s="81"/>
      <c r="KSF326" s="81"/>
      <c r="KSG326" s="81"/>
      <c r="KSH326" s="81"/>
      <c r="KSI326" s="81"/>
      <c r="KSJ326" s="81"/>
      <c r="KSK326" s="81"/>
      <c r="KSL326" s="81"/>
      <c r="KSM326" s="81"/>
      <c r="KSN326" s="81"/>
      <c r="KSO326" s="81"/>
      <c r="KSP326" s="81"/>
      <c r="KSQ326" s="81"/>
      <c r="KSR326" s="81"/>
      <c r="KSS326" s="81"/>
      <c r="KST326" s="81"/>
      <c r="KSU326" s="81"/>
      <c r="KSV326" s="81"/>
      <c r="KSW326" s="81"/>
      <c r="KSX326" s="81"/>
      <c r="KSY326" s="81"/>
      <c r="KSZ326" s="81"/>
      <c r="KTA326" s="81"/>
      <c r="KTB326" s="81"/>
      <c r="KTC326" s="81"/>
      <c r="KTD326" s="81"/>
      <c r="KTE326" s="81"/>
      <c r="KTF326" s="81"/>
      <c r="KTG326" s="81"/>
      <c r="KTH326" s="81"/>
      <c r="KTI326" s="81"/>
      <c r="KTJ326" s="81"/>
      <c r="KTK326" s="81"/>
      <c r="KTL326" s="81"/>
      <c r="KTM326" s="81"/>
      <c r="KTN326" s="81"/>
      <c r="KTO326" s="81"/>
      <c r="KTP326" s="81"/>
      <c r="KTQ326" s="81"/>
      <c r="KTR326" s="81"/>
      <c r="KTS326" s="81"/>
      <c r="KTT326" s="81"/>
      <c r="KTU326" s="81"/>
      <c r="KTV326" s="81"/>
      <c r="KTW326" s="81"/>
      <c r="KTX326" s="81"/>
      <c r="KTY326" s="81"/>
      <c r="KTZ326" s="81"/>
      <c r="KUA326" s="81"/>
      <c r="KUB326" s="81"/>
      <c r="KUC326" s="81"/>
      <c r="KUD326" s="81"/>
      <c r="KUE326" s="81"/>
      <c r="KUF326" s="81"/>
      <c r="KUG326" s="81"/>
      <c r="KUH326" s="81"/>
      <c r="KUI326" s="81"/>
      <c r="KUJ326" s="81"/>
      <c r="KUK326" s="81"/>
      <c r="KUL326" s="81"/>
      <c r="KUM326" s="81"/>
      <c r="KUN326" s="81"/>
      <c r="KUO326" s="81"/>
      <c r="KUP326" s="81"/>
      <c r="KUQ326" s="81"/>
      <c r="KUR326" s="81"/>
      <c r="KUS326" s="81"/>
      <c r="KUT326" s="81"/>
      <c r="KUU326" s="81"/>
      <c r="KUV326" s="81"/>
      <c r="KUW326" s="81"/>
      <c r="KUX326" s="81"/>
      <c r="KUY326" s="81"/>
      <c r="KUZ326" s="81"/>
      <c r="KVA326" s="81"/>
      <c r="KVB326" s="81"/>
      <c r="KVC326" s="81"/>
      <c r="KVD326" s="81"/>
      <c r="KVE326" s="81"/>
      <c r="KVF326" s="81"/>
      <c r="KVG326" s="81"/>
      <c r="KVH326" s="81"/>
      <c r="KVI326" s="81"/>
      <c r="KVJ326" s="81"/>
      <c r="KVK326" s="81"/>
      <c r="KVL326" s="81"/>
      <c r="KVM326" s="81"/>
      <c r="KVN326" s="81"/>
      <c r="KVO326" s="81"/>
      <c r="KVP326" s="81"/>
      <c r="KVQ326" s="81"/>
      <c r="KVR326" s="81"/>
      <c r="KVS326" s="81"/>
      <c r="KVT326" s="81"/>
      <c r="KVU326" s="81"/>
      <c r="KVV326" s="81"/>
      <c r="KVW326" s="81"/>
      <c r="KVX326" s="81"/>
      <c r="KVY326" s="81"/>
      <c r="KVZ326" s="81"/>
      <c r="KWA326" s="81"/>
      <c r="KWB326" s="81"/>
      <c r="KWC326" s="81"/>
      <c r="KWD326" s="81"/>
      <c r="KWE326" s="81"/>
      <c r="KWF326" s="81"/>
      <c r="KWG326" s="81"/>
      <c r="KWH326" s="81"/>
      <c r="KWI326" s="81"/>
      <c r="KWJ326" s="81"/>
      <c r="KWK326" s="81"/>
      <c r="KWL326" s="81"/>
      <c r="KWM326" s="81"/>
      <c r="KWN326" s="81"/>
      <c r="KWO326" s="81"/>
      <c r="KWP326" s="81"/>
      <c r="KWQ326" s="81"/>
      <c r="KWR326" s="81"/>
      <c r="KWS326" s="81"/>
      <c r="KWT326" s="81"/>
      <c r="KWU326" s="81"/>
      <c r="KWV326" s="81"/>
      <c r="KWW326" s="81"/>
      <c r="KWX326" s="81"/>
      <c r="KWY326" s="81"/>
      <c r="KWZ326" s="81"/>
      <c r="KXA326" s="81"/>
      <c r="KXB326" s="81"/>
      <c r="KXC326" s="81"/>
      <c r="KXD326" s="81"/>
      <c r="KXE326" s="81"/>
      <c r="KXF326" s="81"/>
      <c r="KXG326" s="81"/>
      <c r="KXH326" s="81"/>
      <c r="KXI326" s="81"/>
      <c r="KXJ326" s="81"/>
      <c r="KXK326" s="81"/>
      <c r="KXL326" s="81"/>
      <c r="KXM326" s="81"/>
      <c r="KXN326" s="81"/>
      <c r="KXO326" s="81"/>
      <c r="KXP326" s="81"/>
      <c r="KXQ326" s="81"/>
      <c r="KXR326" s="81"/>
      <c r="KXS326" s="81"/>
      <c r="KXT326" s="81"/>
      <c r="KXU326" s="81"/>
      <c r="KXV326" s="81"/>
      <c r="KXW326" s="81"/>
      <c r="KXX326" s="81"/>
      <c r="KXY326" s="81"/>
      <c r="KXZ326" s="81"/>
      <c r="KYA326" s="81"/>
      <c r="KYB326" s="81"/>
      <c r="KYC326" s="81"/>
      <c r="KYD326" s="81"/>
      <c r="KYE326" s="81"/>
      <c r="KYF326" s="81"/>
      <c r="KYG326" s="81"/>
      <c r="KYH326" s="81"/>
      <c r="KYI326" s="81"/>
      <c r="KYJ326" s="81"/>
      <c r="KYK326" s="81"/>
      <c r="KYL326" s="81"/>
      <c r="KYM326" s="81"/>
      <c r="KYN326" s="81"/>
      <c r="KYO326" s="81"/>
      <c r="KYP326" s="81"/>
      <c r="KYQ326" s="81"/>
      <c r="KYR326" s="81"/>
      <c r="KYS326" s="81"/>
      <c r="KYT326" s="81"/>
      <c r="KYU326" s="81"/>
      <c r="KYV326" s="81"/>
      <c r="KYW326" s="81"/>
      <c r="KYX326" s="81"/>
      <c r="KYY326" s="81"/>
      <c r="KYZ326" s="81"/>
      <c r="KZA326" s="81"/>
      <c r="KZB326" s="81"/>
      <c r="KZC326" s="81"/>
      <c r="KZD326" s="81"/>
      <c r="KZE326" s="81"/>
      <c r="KZF326" s="81"/>
      <c r="KZG326" s="81"/>
      <c r="KZH326" s="81"/>
      <c r="KZI326" s="81"/>
      <c r="KZJ326" s="81"/>
      <c r="KZK326" s="81"/>
      <c r="KZL326" s="81"/>
      <c r="KZM326" s="81"/>
      <c r="KZN326" s="81"/>
      <c r="KZO326" s="81"/>
      <c r="KZP326" s="81"/>
      <c r="KZQ326" s="81"/>
      <c r="KZR326" s="81"/>
      <c r="KZS326" s="81"/>
      <c r="KZT326" s="81"/>
      <c r="KZU326" s="81"/>
      <c r="KZV326" s="81"/>
      <c r="KZW326" s="81"/>
      <c r="KZX326" s="81"/>
      <c r="KZY326" s="81"/>
      <c r="KZZ326" s="81"/>
      <c r="LAA326" s="81"/>
      <c r="LAB326" s="81"/>
      <c r="LAC326" s="81"/>
      <c r="LAD326" s="81"/>
      <c r="LAE326" s="81"/>
      <c r="LAF326" s="81"/>
      <c r="LAG326" s="81"/>
      <c r="LAH326" s="81"/>
      <c r="LAI326" s="81"/>
      <c r="LAJ326" s="81"/>
      <c r="LAK326" s="81"/>
      <c r="LAL326" s="81"/>
      <c r="LAM326" s="81"/>
      <c r="LAN326" s="81"/>
      <c r="LAO326" s="81"/>
      <c r="LAP326" s="81"/>
      <c r="LAQ326" s="81"/>
      <c r="LAR326" s="81"/>
      <c r="LAS326" s="81"/>
      <c r="LAT326" s="81"/>
      <c r="LAU326" s="81"/>
      <c r="LAV326" s="81"/>
      <c r="LAW326" s="81"/>
      <c r="LAX326" s="81"/>
      <c r="LAY326" s="81"/>
      <c r="LAZ326" s="81"/>
      <c r="LBA326" s="81"/>
      <c r="LBB326" s="81"/>
      <c r="LBC326" s="81"/>
      <c r="LBD326" s="81"/>
      <c r="LBE326" s="81"/>
      <c r="LBF326" s="81"/>
      <c r="LBG326" s="81"/>
      <c r="LBH326" s="81"/>
      <c r="LBI326" s="81"/>
      <c r="LBJ326" s="81"/>
      <c r="LBK326" s="81"/>
      <c r="LBL326" s="81"/>
      <c r="LBM326" s="81"/>
      <c r="LBN326" s="81"/>
      <c r="LBO326" s="81"/>
      <c r="LBP326" s="81"/>
      <c r="LBQ326" s="81"/>
      <c r="LBR326" s="81"/>
      <c r="LBS326" s="81"/>
      <c r="LBT326" s="81"/>
      <c r="LBU326" s="81"/>
      <c r="LBV326" s="81"/>
      <c r="LBW326" s="81"/>
      <c r="LBX326" s="81"/>
      <c r="LBY326" s="81"/>
      <c r="LBZ326" s="81"/>
      <c r="LCA326" s="81"/>
      <c r="LCB326" s="81"/>
      <c r="LCC326" s="81"/>
      <c r="LCD326" s="81"/>
      <c r="LCE326" s="81"/>
      <c r="LCF326" s="81"/>
      <c r="LCG326" s="81"/>
      <c r="LCH326" s="81"/>
      <c r="LCI326" s="81"/>
      <c r="LCJ326" s="81"/>
      <c r="LCK326" s="81"/>
      <c r="LCL326" s="81"/>
      <c r="LCM326" s="81"/>
      <c r="LCN326" s="81"/>
      <c r="LCO326" s="81"/>
      <c r="LCP326" s="81"/>
      <c r="LCQ326" s="81"/>
      <c r="LCR326" s="81"/>
      <c r="LCS326" s="81"/>
      <c r="LCT326" s="81"/>
      <c r="LCU326" s="81"/>
      <c r="LCV326" s="81"/>
      <c r="LCW326" s="81"/>
      <c r="LCX326" s="81"/>
      <c r="LCY326" s="81"/>
      <c r="LCZ326" s="81"/>
      <c r="LDA326" s="81"/>
      <c r="LDB326" s="81"/>
      <c r="LDC326" s="81"/>
      <c r="LDD326" s="81"/>
      <c r="LDE326" s="81"/>
      <c r="LDF326" s="81"/>
      <c r="LDG326" s="81"/>
      <c r="LDH326" s="81"/>
      <c r="LDI326" s="81"/>
      <c r="LDJ326" s="81"/>
      <c r="LDK326" s="81"/>
      <c r="LDL326" s="81"/>
      <c r="LDM326" s="81"/>
      <c r="LDN326" s="81"/>
      <c r="LDO326" s="81"/>
      <c r="LDP326" s="81"/>
      <c r="LDQ326" s="81"/>
      <c r="LDR326" s="81"/>
      <c r="LDS326" s="81"/>
      <c r="LDT326" s="81"/>
      <c r="LDU326" s="81"/>
      <c r="LDV326" s="81"/>
      <c r="LDW326" s="81"/>
      <c r="LDX326" s="81"/>
      <c r="LDY326" s="81"/>
      <c r="LDZ326" s="81"/>
      <c r="LEA326" s="81"/>
      <c r="LEB326" s="81"/>
      <c r="LEC326" s="81"/>
      <c r="LED326" s="81"/>
      <c r="LEE326" s="81"/>
      <c r="LEF326" s="81"/>
      <c r="LEG326" s="81"/>
      <c r="LEH326" s="81"/>
      <c r="LEI326" s="81"/>
      <c r="LEJ326" s="81"/>
      <c r="LEK326" s="81"/>
      <c r="LEL326" s="81"/>
      <c r="LEM326" s="81"/>
      <c r="LEN326" s="81"/>
      <c r="LEO326" s="81"/>
      <c r="LEP326" s="81"/>
      <c r="LEQ326" s="81"/>
      <c r="LER326" s="81"/>
      <c r="LES326" s="81"/>
      <c r="LET326" s="81"/>
      <c r="LEU326" s="81"/>
      <c r="LEV326" s="81"/>
      <c r="LEW326" s="81"/>
      <c r="LEX326" s="81"/>
      <c r="LEY326" s="81"/>
      <c r="LEZ326" s="81"/>
      <c r="LFA326" s="81"/>
      <c r="LFB326" s="81"/>
      <c r="LFC326" s="81"/>
      <c r="LFD326" s="81"/>
      <c r="LFE326" s="81"/>
      <c r="LFF326" s="81"/>
      <c r="LFG326" s="81"/>
      <c r="LFH326" s="81"/>
      <c r="LFI326" s="81"/>
      <c r="LFJ326" s="81"/>
      <c r="LFK326" s="81"/>
      <c r="LFL326" s="81"/>
      <c r="LFM326" s="81"/>
      <c r="LFN326" s="81"/>
      <c r="LFO326" s="81"/>
      <c r="LFP326" s="81"/>
      <c r="LFQ326" s="81"/>
      <c r="LFR326" s="81"/>
      <c r="LFS326" s="81"/>
      <c r="LFT326" s="81"/>
      <c r="LFU326" s="81"/>
      <c r="LFV326" s="81"/>
      <c r="LFW326" s="81"/>
      <c r="LFX326" s="81"/>
      <c r="LFY326" s="81"/>
      <c r="LFZ326" s="81"/>
      <c r="LGA326" s="81"/>
      <c r="LGB326" s="81"/>
      <c r="LGC326" s="81"/>
      <c r="LGD326" s="81"/>
      <c r="LGE326" s="81"/>
      <c r="LGF326" s="81"/>
      <c r="LGG326" s="81"/>
      <c r="LGH326" s="81"/>
      <c r="LGI326" s="81"/>
      <c r="LGJ326" s="81"/>
      <c r="LGK326" s="81"/>
      <c r="LGL326" s="81"/>
      <c r="LGM326" s="81"/>
      <c r="LGN326" s="81"/>
      <c r="LGO326" s="81"/>
      <c r="LGP326" s="81"/>
      <c r="LGQ326" s="81"/>
      <c r="LGR326" s="81"/>
      <c r="LGS326" s="81"/>
      <c r="LGT326" s="81"/>
      <c r="LGU326" s="81"/>
      <c r="LGV326" s="81"/>
      <c r="LGW326" s="81"/>
      <c r="LGX326" s="81"/>
      <c r="LGY326" s="81"/>
      <c r="LGZ326" s="81"/>
      <c r="LHA326" s="81"/>
      <c r="LHB326" s="81"/>
      <c r="LHC326" s="81"/>
      <c r="LHD326" s="81"/>
      <c r="LHE326" s="81"/>
      <c r="LHF326" s="81"/>
      <c r="LHG326" s="81"/>
      <c r="LHH326" s="81"/>
      <c r="LHI326" s="81"/>
      <c r="LHJ326" s="81"/>
      <c r="LHK326" s="81"/>
      <c r="LHL326" s="81"/>
      <c r="LHM326" s="81"/>
      <c r="LHN326" s="81"/>
      <c r="LHO326" s="81"/>
      <c r="LHP326" s="81"/>
      <c r="LHQ326" s="81"/>
      <c r="LHR326" s="81"/>
      <c r="LHS326" s="81"/>
      <c r="LHT326" s="81"/>
      <c r="LHU326" s="81"/>
      <c r="LHV326" s="81"/>
      <c r="LHW326" s="81"/>
      <c r="LHX326" s="81"/>
      <c r="LHY326" s="81"/>
      <c r="LHZ326" s="81"/>
      <c r="LIA326" s="81"/>
      <c r="LIB326" s="81"/>
      <c r="LIC326" s="81"/>
      <c r="LID326" s="81"/>
      <c r="LIE326" s="81"/>
      <c r="LIF326" s="81"/>
      <c r="LIG326" s="81"/>
      <c r="LIH326" s="81"/>
      <c r="LII326" s="81"/>
      <c r="LIJ326" s="81"/>
      <c r="LIK326" s="81"/>
      <c r="LIL326" s="81"/>
      <c r="LIM326" s="81"/>
      <c r="LIN326" s="81"/>
      <c r="LIO326" s="81"/>
      <c r="LIP326" s="81"/>
      <c r="LIQ326" s="81"/>
      <c r="LIR326" s="81"/>
      <c r="LIS326" s="81"/>
      <c r="LIT326" s="81"/>
      <c r="LIU326" s="81"/>
      <c r="LIV326" s="81"/>
      <c r="LIW326" s="81"/>
      <c r="LIX326" s="81"/>
      <c r="LIY326" s="81"/>
      <c r="LIZ326" s="81"/>
      <c r="LJA326" s="81"/>
      <c r="LJB326" s="81"/>
      <c r="LJC326" s="81"/>
      <c r="LJD326" s="81"/>
      <c r="LJE326" s="81"/>
      <c r="LJF326" s="81"/>
      <c r="LJG326" s="81"/>
      <c r="LJH326" s="81"/>
      <c r="LJI326" s="81"/>
      <c r="LJJ326" s="81"/>
      <c r="LJK326" s="81"/>
      <c r="LJL326" s="81"/>
      <c r="LJM326" s="81"/>
      <c r="LJN326" s="81"/>
      <c r="LJO326" s="81"/>
      <c r="LJP326" s="81"/>
      <c r="LJQ326" s="81"/>
      <c r="LJR326" s="81"/>
      <c r="LJS326" s="81"/>
      <c r="LJT326" s="81"/>
      <c r="LJU326" s="81"/>
      <c r="LJV326" s="81"/>
      <c r="LJW326" s="81"/>
      <c r="LJX326" s="81"/>
      <c r="LJY326" s="81"/>
      <c r="LJZ326" s="81"/>
      <c r="LKA326" s="81"/>
      <c r="LKB326" s="81"/>
      <c r="LKC326" s="81"/>
      <c r="LKD326" s="81"/>
      <c r="LKE326" s="81"/>
      <c r="LKF326" s="81"/>
      <c r="LKG326" s="81"/>
      <c r="LKH326" s="81"/>
      <c r="LKI326" s="81"/>
      <c r="LKJ326" s="81"/>
      <c r="LKK326" s="81"/>
      <c r="LKL326" s="81"/>
      <c r="LKM326" s="81"/>
      <c r="LKN326" s="81"/>
      <c r="LKO326" s="81"/>
      <c r="LKP326" s="81"/>
      <c r="LKQ326" s="81"/>
      <c r="LKR326" s="81"/>
      <c r="LKS326" s="81"/>
      <c r="LKT326" s="81"/>
      <c r="LKU326" s="81"/>
      <c r="LKV326" s="81"/>
      <c r="LKW326" s="81"/>
      <c r="LKX326" s="81"/>
      <c r="LKY326" s="81"/>
      <c r="LKZ326" s="81"/>
      <c r="LLA326" s="81"/>
      <c r="LLB326" s="81"/>
      <c r="LLC326" s="81"/>
      <c r="LLD326" s="81"/>
      <c r="LLE326" s="81"/>
      <c r="LLF326" s="81"/>
      <c r="LLG326" s="81"/>
      <c r="LLH326" s="81"/>
      <c r="LLI326" s="81"/>
      <c r="LLJ326" s="81"/>
      <c r="LLK326" s="81"/>
      <c r="LLL326" s="81"/>
      <c r="LLM326" s="81"/>
      <c r="LLN326" s="81"/>
      <c r="LLO326" s="81"/>
      <c r="LLP326" s="81"/>
      <c r="LLQ326" s="81"/>
      <c r="LLR326" s="81"/>
      <c r="LLS326" s="81"/>
      <c r="LLT326" s="81"/>
      <c r="LLU326" s="81"/>
      <c r="LLV326" s="81"/>
      <c r="LLW326" s="81"/>
      <c r="LLX326" s="81"/>
      <c r="LLY326" s="81"/>
      <c r="LLZ326" s="81"/>
      <c r="LMA326" s="81"/>
      <c r="LMB326" s="81"/>
      <c r="LMC326" s="81"/>
      <c r="LMD326" s="81"/>
      <c r="LME326" s="81"/>
      <c r="LMF326" s="81"/>
      <c r="LMG326" s="81"/>
      <c r="LMH326" s="81"/>
      <c r="LMI326" s="81"/>
      <c r="LMJ326" s="81"/>
      <c r="LMK326" s="81"/>
      <c r="LML326" s="81"/>
      <c r="LMM326" s="81"/>
      <c r="LMN326" s="81"/>
      <c r="LMO326" s="81"/>
      <c r="LMP326" s="81"/>
      <c r="LMQ326" s="81"/>
      <c r="LMR326" s="81"/>
      <c r="LMS326" s="81"/>
      <c r="LMT326" s="81"/>
      <c r="LMU326" s="81"/>
      <c r="LMV326" s="81"/>
      <c r="LMW326" s="81"/>
      <c r="LMX326" s="81"/>
      <c r="LMY326" s="81"/>
      <c r="LMZ326" s="81"/>
      <c r="LNA326" s="81"/>
      <c r="LNB326" s="81"/>
      <c r="LNC326" s="81"/>
      <c r="LND326" s="81"/>
      <c r="LNE326" s="81"/>
      <c r="LNF326" s="81"/>
      <c r="LNG326" s="81"/>
      <c r="LNH326" s="81"/>
      <c r="LNI326" s="81"/>
      <c r="LNJ326" s="81"/>
      <c r="LNK326" s="81"/>
      <c r="LNL326" s="81"/>
      <c r="LNM326" s="81"/>
      <c r="LNN326" s="81"/>
      <c r="LNO326" s="81"/>
      <c r="LNP326" s="81"/>
      <c r="LNQ326" s="81"/>
      <c r="LNR326" s="81"/>
      <c r="LNS326" s="81"/>
      <c r="LNT326" s="81"/>
      <c r="LNU326" s="81"/>
      <c r="LNV326" s="81"/>
      <c r="LNW326" s="81"/>
      <c r="LNX326" s="81"/>
      <c r="LNY326" s="81"/>
      <c r="LNZ326" s="81"/>
      <c r="LOA326" s="81"/>
      <c r="LOB326" s="81"/>
      <c r="LOC326" s="81"/>
      <c r="LOD326" s="81"/>
      <c r="LOE326" s="81"/>
      <c r="LOF326" s="81"/>
      <c r="LOG326" s="81"/>
      <c r="LOH326" s="81"/>
      <c r="LOI326" s="81"/>
      <c r="LOJ326" s="81"/>
      <c r="LOK326" s="81"/>
      <c r="LOL326" s="81"/>
      <c r="LOM326" s="81"/>
      <c r="LON326" s="81"/>
      <c r="LOO326" s="81"/>
      <c r="LOP326" s="81"/>
      <c r="LOQ326" s="81"/>
      <c r="LOR326" s="81"/>
      <c r="LOS326" s="81"/>
      <c r="LOT326" s="81"/>
      <c r="LOU326" s="81"/>
      <c r="LOV326" s="81"/>
      <c r="LOW326" s="81"/>
      <c r="LOX326" s="81"/>
      <c r="LOY326" s="81"/>
      <c r="LOZ326" s="81"/>
      <c r="LPA326" s="81"/>
      <c r="LPB326" s="81"/>
      <c r="LPC326" s="81"/>
      <c r="LPD326" s="81"/>
      <c r="LPE326" s="81"/>
      <c r="LPF326" s="81"/>
      <c r="LPG326" s="81"/>
      <c r="LPH326" s="81"/>
      <c r="LPI326" s="81"/>
      <c r="LPJ326" s="81"/>
      <c r="LPK326" s="81"/>
      <c r="LPL326" s="81"/>
      <c r="LPM326" s="81"/>
      <c r="LPN326" s="81"/>
      <c r="LPO326" s="81"/>
      <c r="LPP326" s="81"/>
      <c r="LPQ326" s="81"/>
      <c r="LPR326" s="81"/>
      <c r="LPS326" s="81"/>
      <c r="LPT326" s="81"/>
      <c r="LPU326" s="81"/>
      <c r="LPV326" s="81"/>
      <c r="LPW326" s="81"/>
      <c r="LPX326" s="81"/>
      <c r="LPY326" s="81"/>
      <c r="LPZ326" s="81"/>
      <c r="LQA326" s="81"/>
      <c r="LQB326" s="81"/>
      <c r="LQC326" s="81"/>
      <c r="LQD326" s="81"/>
      <c r="LQE326" s="81"/>
      <c r="LQF326" s="81"/>
      <c r="LQG326" s="81"/>
      <c r="LQH326" s="81"/>
      <c r="LQI326" s="81"/>
      <c r="LQJ326" s="81"/>
      <c r="LQK326" s="81"/>
      <c r="LQL326" s="81"/>
      <c r="LQM326" s="81"/>
      <c r="LQN326" s="81"/>
      <c r="LQO326" s="81"/>
      <c r="LQP326" s="81"/>
      <c r="LQQ326" s="81"/>
      <c r="LQR326" s="81"/>
      <c r="LQS326" s="81"/>
      <c r="LQT326" s="81"/>
      <c r="LQU326" s="81"/>
      <c r="LQV326" s="81"/>
      <c r="LQW326" s="81"/>
      <c r="LQX326" s="81"/>
      <c r="LQY326" s="81"/>
      <c r="LQZ326" s="81"/>
      <c r="LRA326" s="81"/>
      <c r="LRB326" s="81"/>
      <c r="LRC326" s="81"/>
      <c r="LRD326" s="81"/>
      <c r="LRE326" s="81"/>
      <c r="LRF326" s="81"/>
      <c r="LRG326" s="81"/>
      <c r="LRH326" s="81"/>
      <c r="LRI326" s="81"/>
      <c r="LRJ326" s="81"/>
      <c r="LRK326" s="81"/>
      <c r="LRL326" s="81"/>
      <c r="LRM326" s="81"/>
      <c r="LRN326" s="81"/>
      <c r="LRO326" s="81"/>
      <c r="LRP326" s="81"/>
      <c r="LRQ326" s="81"/>
      <c r="LRR326" s="81"/>
      <c r="LRS326" s="81"/>
      <c r="LRT326" s="81"/>
      <c r="LRU326" s="81"/>
      <c r="LRV326" s="81"/>
      <c r="LRW326" s="81"/>
      <c r="LRX326" s="81"/>
      <c r="LRY326" s="81"/>
      <c r="LRZ326" s="81"/>
      <c r="LSA326" s="81"/>
      <c r="LSB326" s="81"/>
      <c r="LSC326" s="81"/>
      <c r="LSD326" s="81"/>
      <c r="LSE326" s="81"/>
      <c r="LSF326" s="81"/>
      <c r="LSG326" s="81"/>
      <c r="LSH326" s="81"/>
      <c r="LSI326" s="81"/>
      <c r="LSJ326" s="81"/>
      <c r="LSK326" s="81"/>
      <c r="LSL326" s="81"/>
      <c r="LSM326" s="81"/>
      <c r="LSN326" s="81"/>
      <c r="LSO326" s="81"/>
      <c r="LSP326" s="81"/>
      <c r="LSQ326" s="81"/>
      <c r="LSR326" s="81"/>
      <c r="LSS326" s="81"/>
      <c r="LST326" s="81"/>
      <c r="LSU326" s="81"/>
      <c r="LSV326" s="81"/>
      <c r="LSW326" s="81"/>
      <c r="LSX326" s="81"/>
      <c r="LSY326" s="81"/>
      <c r="LSZ326" s="81"/>
      <c r="LTA326" s="81"/>
      <c r="LTB326" s="81"/>
      <c r="LTC326" s="81"/>
      <c r="LTD326" s="81"/>
      <c r="LTE326" s="81"/>
      <c r="LTF326" s="81"/>
      <c r="LTG326" s="81"/>
      <c r="LTH326" s="81"/>
      <c r="LTI326" s="81"/>
      <c r="LTJ326" s="81"/>
      <c r="LTK326" s="81"/>
      <c r="LTL326" s="81"/>
      <c r="LTM326" s="81"/>
      <c r="LTN326" s="81"/>
      <c r="LTO326" s="81"/>
      <c r="LTP326" s="81"/>
      <c r="LTQ326" s="81"/>
      <c r="LTR326" s="81"/>
      <c r="LTS326" s="81"/>
      <c r="LTT326" s="81"/>
      <c r="LTU326" s="81"/>
      <c r="LTV326" s="81"/>
      <c r="LTW326" s="81"/>
      <c r="LTX326" s="81"/>
      <c r="LTY326" s="81"/>
      <c r="LTZ326" s="81"/>
      <c r="LUA326" s="81"/>
      <c r="LUB326" s="81"/>
      <c r="LUC326" s="81"/>
      <c r="LUD326" s="81"/>
      <c r="LUE326" s="81"/>
      <c r="LUF326" s="81"/>
      <c r="LUG326" s="81"/>
      <c r="LUH326" s="81"/>
      <c r="LUI326" s="81"/>
      <c r="LUJ326" s="81"/>
      <c r="LUK326" s="81"/>
      <c r="LUL326" s="81"/>
      <c r="LUM326" s="81"/>
      <c r="LUN326" s="81"/>
      <c r="LUO326" s="81"/>
      <c r="LUP326" s="81"/>
      <c r="LUQ326" s="81"/>
      <c r="LUR326" s="81"/>
      <c r="LUS326" s="81"/>
      <c r="LUT326" s="81"/>
      <c r="LUU326" s="81"/>
      <c r="LUV326" s="81"/>
      <c r="LUW326" s="81"/>
      <c r="LUX326" s="81"/>
      <c r="LUY326" s="81"/>
      <c r="LUZ326" s="81"/>
      <c r="LVA326" s="81"/>
      <c r="LVB326" s="81"/>
      <c r="LVC326" s="81"/>
      <c r="LVD326" s="81"/>
      <c r="LVE326" s="81"/>
      <c r="LVF326" s="81"/>
      <c r="LVG326" s="81"/>
      <c r="LVH326" s="81"/>
      <c r="LVI326" s="81"/>
      <c r="LVJ326" s="81"/>
      <c r="LVK326" s="81"/>
      <c r="LVL326" s="81"/>
      <c r="LVM326" s="81"/>
      <c r="LVN326" s="81"/>
      <c r="LVO326" s="81"/>
      <c r="LVP326" s="81"/>
      <c r="LVQ326" s="81"/>
      <c r="LVR326" s="81"/>
      <c r="LVS326" s="81"/>
      <c r="LVT326" s="81"/>
      <c r="LVU326" s="81"/>
      <c r="LVV326" s="81"/>
      <c r="LVW326" s="81"/>
      <c r="LVX326" s="81"/>
      <c r="LVY326" s="81"/>
      <c r="LVZ326" s="81"/>
      <c r="LWA326" s="81"/>
      <c r="LWB326" s="81"/>
      <c r="LWC326" s="81"/>
      <c r="LWD326" s="81"/>
      <c r="LWE326" s="81"/>
      <c r="LWF326" s="81"/>
      <c r="LWG326" s="81"/>
      <c r="LWH326" s="81"/>
      <c r="LWI326" s="81"/>
      <c r="LWJ326" s="81"/>
      <c r="LWK326" s="81"/>
      <c r="LWL326" s="81"/>
      <c r="LWM326" s="81"/>
      <c r="LWN326" s="81"/>
      <c r="LWO326" s="81"/>
      <c r="LWP326" s="81"/>
      <c r="LWQ326" s="81"/>
      <c r="LWR326" s="81"/>
      <c r="LWS326" s="81"/>
      <c r="LWT326" s="81"/>
      <c r="LWU326" s="81"/>
      <c r="LWV326" s="81"/>
      <c r="LWW326" s="81"/>
      <c r="LWX326" s="81"/>
      <c r="LWY326" s="81"/>
      <c r="LWZ326" s="81"/>
      <c r="LXA326" s="81"/>
      <c r="LXB326" s="81"/>
      <c r="LXC326" s="81"/>
      <c r="LXD326" s="81"/>
      <c r="LXE326" s="81"/>
      <c r="LXF326" s="81"/>
      <c r="LXG326" s="81"/>
      <c r="LXH326" s="81"/>
      <c r="LXI326" s="81"/>
      <c r="LXJ326" s="81"/>
      <c r="LXK326" s="81"/>
      <c r="LXL326" s="81"/>
      <c r="LXM326" s="81"/>
      <c r="LXN326" s="81"/>
      <c r="LXO326" s="81"/>
      <c r="LXP326" s="81"/>
      <c r="LXQ326" s="81"/>
      <c r="LXR326" s="81"/>
      <c r="LXS326" s="81"/>
      <c r="LXT326" s="81"/>
      <c r="LXU326" s="81"/>
      <c r="LXV326" s="81"/>
      <c r="LXW326" s="81"/>
      <c r="LXX326" s="81"/>
      <c r="LXY326" s="81"/>
      <c r="LXZ326" s="81"/>
      <c r="LYA326" s="81"/>
      <c r="LYB326" s="81"/>
      <c r="LYC326" s="81"/>
      <c r="LYD326" s="81"/>
      <c r="LYE326" s="81"/>
      <c r="LYF326" s="81"/>
      <c r="LYG326" s="81"/>
      <c r="LYH326" s="81"/>
      <c r="LYI326" s="81"/>
      <c r="LYJ326" s="81"/>
      <c r="LYK326" s="81"/>
      <c r="LYL326" s="81"/>
      <c r="LYM326" s="81"/>
      <c r="LYN326" s="81"/>
      <c r="LYO326" s="81"/>
      <c r="LYP326" s="81"/>
      <c r="LYQ326" s="81"/>
      <c r="LYR326" s="81"/>
      <c r="LYS326" s="81"/>
      <c r="LYT326" s="81"/>
      <c r="LYU326" s="81"/>
      <c r="LYV326" s="81"/>
      <c r="LYW326" s="81"/>
      <c r="LYX326" s="81"/>
      <c r="LYY326" s="81"/>
      <c r="LYZ326" s="81"/>
      <c r="LZA326" s="81"/>
      <c r="LZB326" s="81"/>
      <c r="LZC326" s="81"/>
      <c r="LZD326" s="81"/>
      <c r="LZE326" s="81"/>
      <c r="LZF326" s="81"/>
      <c r="LZG326" s="81"/>
      <c r="LZH326" s="81"/>
      <c r="LZI326" s="81"/>
      <c r="LZJ326" s="81"/>
      <c r="LZK326" s="81"/>
      <c r="LZL326" s="81"/>
      <c r="LZM326" s="81"/>
      <c r="LZN326" s="81"/>
      <c r="LZO326" s="81"/>
      <c r="LZP326" s="81"/>
      <c r="LZQ326" s="81"/>
      <c r="LZR326" s="81"/>
      <c r="LZS326" s="81"/>
      <c r="LZT326" s="81"/>
      <c r="LZU326" s="81"/>
      <c r="LZV326" s="81"/>
      <c r="LZW326" s="81"/>
      <c r="LZX326" s="81"/>
      <c r="LZY326" s="81"/>
      <c r="LZZ326" s="81"/>
      <c r="MAA326" s="81"/>
      <c r="MAB326" s="81"/>
      <c r="MAC326" s="81"/>
      <c r="MAD326" s="81"/>
      <c r="MAE326" s="81"/>
      <c r="MAF326" s="81"/>
      <c r="MAG326" s="81"/>
      <c r="MAH326" s="81"/>
      <c r="MAI326" s="81"/>
      <c r="MAJ326" s="81"/>
      <c r="MAK326" s="81"/>
      <c r="MAL326" s="81"/>
      <c r="MAM326" s="81"/>
      <c r="MAN326" s="81"/>
      <c r="MAO326" s="81"/>
      <c r="MAP326" s="81"/>
      <c r="MAQ326" s="81"/>
      <c r="MAR326" s="81"/>
      <c r="MAS326" s="81"/>
      <c r="MAT326" s="81"/>
      <c r="MAU326" s="81"/>
      <c r="MAV326" s="81"/>
      <c r="MAW326" s="81"/>
      <c r="MAX326" s="81"/>
      <c r="MAY326" s="81"/>
      <c r="MAZ326" s="81"/>
      <c r="MBA326" s="81"/>
      <c r="MBB326" s="81"/>
      <c r="MBC326" s="81"/>
      <c r="MBD326" s="81"/>
      <c r="MBE326" s="81"/>
      <c r="MBF326" s="81"/>
      <c r="MBG326" s="81"/>
      <c r="MBH326" s="81"/>
      <c r="MBI326" s="81"/>
      <c r="MBJ326" s="81"/>
      <c r="MBK326" s="81"/>
      <c r="MBL326" s="81"/>
      <c r="MBM326" s="81"/>
      <c r="MBN326" s="81"/>
      <c r="MBO326" s="81"/>
      <c r="MBP326" s="81"/>
      <c r="MBQ326" s="81"/>
      <c r="MBR326" s="81"/>
      <c r="MBS326" s="81"/>
      <c r="MBT326" s="81"/>
      <c r="MBU326" s="81"/>
      <c r="MBV326" s="81"/>
      <c r="MBW326" s="81"/>
      <c r="MBX326" s="81"/>
      <c r="MBY326" s="81"/>
      <c r="MBZ326" s="81"/>
      <c r="MCA326" s="81"/>
      <c r="MCB326" s="81"/>
      <c r="MCC326" s="81"/>
      <c r="MCD326" s="81"/>
      <c r="MCE326" s="81"/>
      <c r="MCF326" s="81"/>
      <c r="MCG326" s="81"/>
      <c r="MCH326" s="81"/>
      <c r="MCI326" s="81"/>
      <c r="MCJ326" s="81"/>
      <c r="MCK326" s="81"/>
      <c r="MCL326" s="81"/>
      <c r="MCM326" s="81"/>
      <c r="MCN326" s="81"/>
      <c r="MCO326" s="81"/>
      <c r="MCP326" s="81"/>
      <c r="MCQ326" s="81"/>
      <c r="MCR326" s="81"/>
      <c r="MCS326" s="81"/>
      <c r="MCT326" s="81"/>
      <c r="MCU326" s="81"/>
      <c r="MCV326" s="81"/>
      <c r="MCW326" s="81"/>
      <c r="MCX326" s="81"/>
      <c r="MCY326" s="81"/>
      <c r="MCZ326" s="81"/>
      <c r="MDA326" s="81"/>
      <c r="MDB326" s="81"/>
      <c r="MDC326" s="81"/>
      <c r="MDD326" s="81"/>
      <c r="MDE326" s="81"/>
      <c r="MDF326" s="81"/>
      <c r="MDG326" s="81"/>
      <c r="MDH326" s="81"/>
      <c r="MDI326" s="81"/>
      <c r="MDJ326" s="81"/>
      <c r="MDK326" s="81"/>
      <c r="MDL326" s="81"/>
      <c r="MDM326" s="81"/>
      <c r="MDN326" s="81"/>
      <c r="MDO326" s="81"/>
      <c r="MDP326" s="81"/>
      <c r="MDQ326" s="81"/>
      <c r="MDR326" s="81"/>
      <c r="MDS326" s="81"/>
      <c r="MDT326" s="81"/>
      <c r="MDU326" s="81"/>
      <c r="MDV326" s="81"/>
      <c r="MDW326" s="81"/>
      <c r="MDX326" s="81"/>
      <c r="MDY326" s="81"/>
      <c r="MDZ326" s="81"/>
      <c r="MEA326" s="81"/>
      <c r="MEB326" s="81"/>
      <c r="MEC326" s="81"/>
      <c r="MED326" s="81"/>
      <c r="MEE326" s="81"/>
      <c r="MEF326" s="81"/>
      <c r="MEG326" s="81"/>
      <c r="MEH326" s="81"/>
      <c r="MEI326" s="81"/>
      <c r="MEJ326" s="81"/>
      <c r="MEK326" s="81"/>
      <c r="MEL326" s="81"/>
      <c r="MEM326" s="81"/>
      <c r="MEN326" s="81"/>
      <c r="MEO326" s="81"/>
      <c r="MEP326" s="81"/>
      <c r="MEQ326" s="81"/>
      <c r="MER326" s="81"/>
      <c r="MES326" s="81"/>
      <c r="MET326" s="81"/>
      <c r="MEU326" s="81"/>
      <c r="MEV326" s="81"/>
      <c r="MEW326" s="81"/>
      <c r="MEX326" s="81"/>
      <c r="MEY326" s="81"/>
      <c r="MEZ326" s="81"/>
      <c r="MFA326" s="81"/>
      <c r="MFB326" s="81"/>
      <c r="MFC326" s="81"/>
      <c r="MFD326" s="81"/>
      <c r="MFE326" s="81"/>
      <c r="MFF326" s="81"/>
      <c r="MFG326" s="81"/>
      <c r="MFH326" s="81"/>
      <c r="MFI326" s="81"/>
      <c r="MFJ326" s="81"/>
      <c r="MFK326" s="81"/>
      <c r="MFL326" s="81"/>
      <c r="MFM326" s="81"/>
      <c r="MFN326" s="81"/>
      <c r="MFO326" s="81"/>
      <c r="MFP326" s="81"/>
      <c r="MFQ326" s="81"/>
      <c r="MFR326" s="81"/>
      <c r="MFS326" s="81"/>
      <c r="MFT326" s="81"/>
      <c r="MFU326" s="81"/>
      <c r="MFV326" s="81"/>
      <c r="MFW326" s="81"/>
      <c r="MFX326" s="81"/>
      <c r="MFY326" s="81"/>
      <c r="MFZ326" s="81"/>
      <c r="MGA326" s="81"/>
      <c r="MGB326" s="81"/>
      <c r="MGC326" s="81"/>
      <c r="MGD326" s="81"/>
      <c r="MGE326" s="81"/>
      <c r="MGF326" s="81"/>
      <c r="MGG326" s="81"/>
      <c r="MGH326" s="81"/>
      <c r="MGI326" s="81"/>
      <c r="MGJ326" s="81"/>
      <c r="MGK326" s="81"/>
      <c r="MGL326" s="81"/>
      <c r="MGM326" s="81"/>
      <c r="MGN326" s="81"/>
      <c r="MGO326" s="81"/>
      <c r="MGP326" s="81"/>
      <c r="MGQ326" s="81"/>
      <c r="MGR326" s="81"/>
      <c r="MGS326" s="81"/>
      <c r="MGT326" s="81"/>
      <c r="MGU326" s="81"/>
      <c r="MGV326" s="81"/>
      <c r="MGW326" s="81"/>
      <c r="MGX326" s="81"/>
      <c r="MGY326" s="81"/>
      <c r="MGZ326" s="81"/>
      <c r="MHA326" s="81"/>
      <c r="MHB326" s="81"/>
      <c r="MHC326" s="81"/>
      <c r="MHD326" s="81"/>
      <c r="MHE326" s="81"/>
      <c r="MHF326" s="81"/>
      <c r="MHG326" s="81"/>
      <c r="MHH326" s="81"/>
      <c r="MHI326" s="81"/>
      <c r="MHJ326" s="81"/>
      <c r="MHK326" s="81"/>
      <c r="MHL326" s="81"/>
      <c r="MHM326" s="81"/>
      <c r="MHN326" s="81"/>
      <c r="MHO326" s="81"/>
      <c r="MHP326" s="81"/>
      <c r="MHQ326" s="81"/>
      <c r="MHR326" s="81"/>
      <c r="MHS326" s="81"/>
      <c r="MHT326" s="81"/>
      <c r="MHU326" s="81"/>
      <c r="MHV326" s="81"/>
      <c r="MHW326" s="81"/>
      <c r="MHX326" s="81"/>
      <c r="MHY326" s="81"/>
      <c r="MHZ326" s="81"/>
      <c r="MIA326" s="81"/>
      <c r="MIB326" s="81"/>
      <c r="MIC326" s="81"/>
      <c r="MID326" s="81"/>
      <c r="MIE326" s="81"/>
      <c r="MIF326" s="81"/>
      <c r="MIG326" s="81"/>
      <c r="MIH326" s="81"/>
      <c r="MII326" s="81"/>
      <c r="MIJ326" s="81"/>
      <c r="MIK326" s="81"/>
      <c r="MIL326" s="81"/>
      <c r="MIM326" s="81"/>
      <c r="MIN326" s="81"/>
      <c r="MIO326" s="81"/>
      <c r="MIP326" s="81"/>
      <c r="MIQ326" s="81"/>
      <c r="MIR326" s="81"/>
      <c r="MIS326" s="81"/>
      <c r="MIT326" s="81"/>
      <c r="MIU326" s="81"/>
      <c r="MIV326" s="81"/>
      <c r="MIW326" s="81"/>
      <c r="MIX326" s="81"/>
      <c r="MIY326" s="81"/>
      <c r="MIZ326" s="81"/>
      <c r="MJA326" s="81"/>
      <c r="MJB326" s="81"/>
      <c r="MJC326" s="81"/>
      <c r="MJD326" s="81"/>
      <c r="MJE326" s="81"/>
      <c r="MJF326" s="81"/>
      <c r="MJG326" s="81"/>
      <c r="MJH326" s="81"/>
      <c r="MJI326" s="81"/>
      <c r="MJJ326" s="81"/>
      <c r="MJK326" s="81"/>
      <c r="MJL326" s="81"/>
      <c r="MJM326" s="81"/>
      <c r="MJN326" s="81"/>
      <c r="MJO326" s="81"/>
      <c r="MJP326" s="81"/>
      <c r="MJQ326" s="81"/>
      <c r="MJR326" s="81"/>
      <c r="MJS326" s="81"/>
      <c r="MJT326" s="81"/>
      <c r="MJU326" s="81"/>
      <c r="MJV326" s="81"/>
      <c r="MJW326" s="81"/>
      <c r="MJX326" s="81"/>
      <c r="MJY326" s="81"/>
      <c r="MJZ326" s="81"/>
      <c r="MKA326" s="81"/>
      <c r="MKB326" s="81"/>
      <c r="MKC326" s="81"/>
      <c r="MKD326" s="81"/>
      <c r="MKE326" s="81"/>
      <c r="MKF326" s="81"/>
      <c r="MKG326" s="81"/>
      <c r="MKH326" s="81"/>
      <c r="MKI326" s="81"/>
      <c r="MKJ326" s="81"/>
      <c r="MKK326" s="81"/>
      <c r="MKL326" s="81"/>
      <c r="MKM326" s="81"/>
      <c r="MKN326" s="81"/>
      <c r="MKO326" s="81"/>
      <c r="MKP326" s="81"/>
      <c r="MKQ326" s="81"/>
      <c r="MKR326" s="81"/>
      <c r="MKS326" s="81"/>
      <c r="MKT326" s="81"/>
      <c r="MKU326" s="81"/>
      <c r="MKV326" s="81"/>
      <c r="MKW326" s="81"/>
      <c r="MKX326" s="81"/>
      <c r="MKY326" s="81"/>
      <c r="MKZ326" s="81"/>
      <c r="MLA326" s="81"/>
      <c r="MLB326" s="81"/>
      <c r="MLC326" s="81"/>
      <c r="MLD326" s="81"/>
      <c r="MLE326" s="81"/>
      <c r="MLF326" s="81"/>
      <c r="MLG326" s="81"/>
      <c r="MLH326" s="81"/>
      <c r="MLI326" s="81"/>
      <c r="MLJ326" s="81"/>
      <c r="MLK326" s="81"/>
      <c r="MLL326" s="81"/>
      <c r="MLM326" s="81"/>
      <c r="MLN326" s="81"/>
      <c r="MLO326" s="81"/>
      <c r="MLP326" s="81"/>
      <c r="MLQ326" s="81"/>
      <c r="MLR326" s="81"/>
      <c r="MLS326" s="81"/>
      <c r="MLT326" s="81"/>
      <c r="MLU326" s="81"/>
      <c r="MLV326" s="81"/>
      <c r="MLW326" s="81"/>
      <c r="MLX326" s="81"/>
      <c r="MLY326" s="81"/>
      <c r="MLZ326" s="81"/>
      <c r="MMA326" s="81"/>
      <c r="MMB326" s="81"/>
      <c r="MMC326" s="81"/>
      <c r="MMD326" s="81"/>
      <c r="MME326" s="81"/>
      <c r="MMF326" s="81"/>
      <c r="MMG326" s="81"/>
      <c r="MMH326" s="81"/>
      <c r="MMI326" s="81"/>
      <c r="MMJ326" s="81"/>
      <c r="MMK326" s="81"/>
      <c r="MML326" s="81"/>
      <c r="MMM326" s="81"/>
      <c r="MMN326" s="81"/>
      <c r="MMO326" s="81"/>
      <c r="MMP326" s="81"/>
      <c r="MMQ326" s="81"/>
      <c r="MMR326" s="81"/>
      <c r="MMS326" s="81"/>
      <c r="MMT326" s="81"/>
      <c r="MMU326" s="81"/>
      <c r="MMV326" s="81"/>
      <c r="MMW326" s="81"/>
      <c r="MMX326" s="81"/>
      <c r="MMY326" s="81"/>
      <c r="MMZ326" s="81"/>
      <c r="MNA326" s="81"/>
      <c r="MNB326" s="81"/>
      <c r="MNC326" s="81"/>
      <c r="MND326" s="81"/>
      <c r="MNE326" s="81"/>
      <c r="MNF326" s="81"/>
      <c r="MNG326" s="81"/>
      <c r="MNH326" s="81"/>
      <c r="MNI326" s="81"/>
      <c r="MNJ326" s="81"/>
      <c r="MNK326" s="81"/>
      <c r="MNL326" s="81"/>
      <c r="MNM326" s="81"/>
      <c r="MNN326" s="81"/>
      <c r="MNO326" s="81"/>
      <c r="MNP326" s="81"/>
      <c r="MNQ326" s="81"/>
      <c r="MNR326" s="81"/>
      <c r="MNS326" s="81"/>
      <c r="MNT326" s="81"/>
      <c r="MNU326" s="81"/>
      <c r="MNV326" s="81"/>
      <c r="MNW326" s="81"/>
      <c r="MNX326" s="81"/>
      <c r="MNY326" s="81"/>
      <c r="MNZ326" s="81"/>
      <c r="MOA326" s="81"/>
      <c r="MOB326" s="81"/>
      <c r="MOC326" s="81"/>
      <c r="MOD326" s="81"/>
      <c r="MOE326" s="81"/>
      <c r="MOF326" s="81"/>
      <c r="MOG326" s="81"/>
      <c r="MOH326" s="81"/>
      <c r="MOI326" s="81"/>
      <c r="MOJ326" s="81"/>
      <c r="MOK326" s="81"/>
      <c r="MOL326" s="81"/>
      <c r="MOM326" s="81"/>
      <c r="MON326" s="81"/>
      <c r="MOO326" s="81"/>
      <c r="MOP326" s="81"/>
      <c r="MOQ326" s="81"/>
      <c r="MOR326" s="81"/>
      <c r="MOS326" s="81"/>
      <c r="MOT326" s="81"/>
      <c r="MOU326" s="81"/>
      <c r="MOV326" s="81"/>
      <c r="MOW326" s="81"/>
      <c r="MOX326" s="81"/>
      <c r="MOY326" s="81"/>
      <c r="MOZ326" s="81"/>
      <c r="MPA326" s="81"/>
      <c r="MPB326" s="81"/>
      <c r="MPC326" s="81"/>
      <c r="MPD326" s="81"/>
      <c r="MPE326" s="81"/>
      <c r="MPF326" s="81"/>
      <c r="MPG326" s="81"/>
      <c r="MPH326" s="81"/>
      <c r="MPI326" s="81"/>
      <c r="MPJ326" s="81"/>
      <c r="MPK326" s="81"/>
      <c r="MPL326" s="81"/>
      <c r="MPM326" s="81"/>
      <c r="MPN326" s="81"/>
      <c r="MPO326" s="81"/>
      <c r="MPP326" s="81"/>
      <c r="MPQ326" s="81"/>
      <c r="MPR326" s="81"/>
      <c r="MPS326" s="81"/>
      <c r="MPT326" s="81"/>
      <c r="MPU326" s="81"/>
      <c r="MPV326" s="81"/>
      <c r="MPW326" s="81"/>
      <c r="MPX326" s="81"/>
      <c r="MPY326" s="81"/>
      <c r="MPZ326" s="81"/>
      <c r="MQA326" s="81"/>
      <c r="MQB326" s="81"/>
      <c r="MQC326" s="81"/>
      <c r="MQD326" s="81"/>
      <c r="MQE326" s="81"/>
      <c r="MQF326" s="81"/>
      <c r="MQG326" s="81"/>
      <c r="MQH326" s="81"/>
      <c r="MQI326" s="81"/>
      <c r="MQJ326" s="81"/>
      <c r="MQK326" s="81"/>
      <c r="MQL326" s="81"/>
      <c r="MQM326" s="81"/>
      <c r="MQN326" s="81"/>
      <c r="MQO326" s="81"/>
      <c r="MQP326" s="81"/>
      <c r="MQQ326" s="81"/>
      <c r="MQR326" s="81"/>
      <c r="MQS326" s="81"/>
      <c r="MQT326" s="81"/>
      <c r="MQU326" s="81"/>
      <c r="MQV326" s="81"/>
      <c r="MQW326" s="81"/>
      <c r="MQX326" s="81"/>
      <c r="MQY326" s="81"/>
      <c r="MQZ326" s="81"/>
      <c r="MRA326" s="81"/>
      <c r="MRB326" s="81"/>
      <c r="MRC326" s="81"/>
      <c r="MRD326" s="81"/>
      <c r="MRE326" s="81"/>
      <c r="MRF326" s="81"/>
      <c r="MRG326" s="81"/>
      <c r="MRH326" s="81"/>
      <c r="MRI326" s="81"/>
      <c r="MRJ326" s="81"/>
      <c r="MRK326" s="81"/>
      <c r="MRL326" s="81"/>
      <c r="MRM326" s="81"/>
      <c r="MRN326" s="81"/>
      <c r="MRO326" s="81"/>
      <c r="MRP326" s="81"/>
      <c r="MRQ326" s="81"/>
      <c r="MRR326" s="81"/>
      <c r="MRS326" s="81"/>
      <c r="MRT326" s="81"/>
      <c r="MRU326" s="81"/>
      <c r="MRV326" s="81"/>
      <c r="MRW326" s="81"/>
      <c r="MRX326" s="81"/>
      <c r="MRY326" s="81"/>
      <c r="MRZ326" s="81"/>
      <c r="MSA326" s="81"/>
      <c r="MSB326" s="81"/>
      <c r="MSC326" s="81"/>
      <c r="MSD326" s="81"/>
      <c r="MSE326" s="81"/>
      <c r="MSF326" s="81"/>
      <c r="MSG326" s="81"/>
      <c r="MSH326" s="81"/>
      <c r="MSI326" s="81"/>
      <c r="MSJ326" s="81"/>
      <c r="MSK326" s="81"/>
      <c r="MSL326" s="81"/>
      <c r="MSM326" s="81"/>
      <c r="MSN326" s="81"/>
      <c r="MSO326" s="81"/>
      <c r="MSP326" s="81"/>
      <c r="MSQ326" s="81"/>
      <c r="MSR326" s="81"/>
      <c r="MSS326" s="81"/>
      <c r="MST326" s="81"/>
      <c r="MSU326" s="81"/>
      <c r="MSV326" s="81"/>
      <c r="MSW326" s="81"/>
      <c r="MSX326" s="81"/>
      <c r="MSY326" s="81"/>
      <c r="MSZ326" s="81"/>
      <c r="MTA326" s="81"/>
      <c r="MTB326" s="81"/>
      <c r="MTC326" s="81"/>
      <c r="MTD326" s="81"/>
      <c r="MTE326" s="81"/>
      <c r="MTF326" s="81"/>
      <c r="MTG326" s="81"/>
      <c r="MTH326" s="81"/>
      <c r="MTI326" s="81"/>
      <c r="MTJ326" s="81"/>
      <c r="MTK326" s="81"/>
      <c r="MTL326" s="81"/>
      <c r="MTM326" s="81"/>
      <c r="MTN326" s="81"/>
      <c r="MTO326" s="81"/>
      <c r="MTP326" s="81"/>
      <c r="MTQ326" s="81"/>
      <c r="MTR326" s="81"/>
      <c r="MTS326" s="81"/>
      <c r="MTT326" s="81"/>
      <c r="MTU326" s="81"/>
      <c r="MTV326" s="81"/>
      <c r="MTW326" s="81"/>
      <c r="MTX326" s="81"/>
      <c r="MTY326" s="81"/>
      <c r="MTZ326" s="81"/>
      <c r="MUA326" s="81"/>
      <c r="MUB326" s="81"/>
      <c r="MUC326" s="81"/>
      <c r="MUD326" s="81"/>
      <c r="MUE326" s="81"/>
      <c r="MUF326" s="81"/>
      <c r="MUG326" s="81"/>
      <c r="MUH326" s="81"/>
      <c r="MUI326" s="81"/>
      <c r="MUJ326" s="81"/>
      <c r="MUK326" s="81"/>
      <c r="MUL326" s="81"/>
      <c r="MUM326" s="81"/>
      <c r="MUN326" s="81"/>
      <c r="MUO326" s="81"/>
      <c r="MUP326" s="81"/>
      <c r="MUQ326" s="81"/>
      <c r="MUR326" s="81"/>
      <c r="MUS326" s="81"/>
      <c r="MUT326" s="81"/>
      <c r="MUU326" s="81"/>
      <c r="MUV326" s="81"/>
      <c r="MUW326" s="81"/>
      <c r="MUX326" s="81"/>
      <c r="MUY326" s="81"/>
      <c r="MUZ326" s="81"/>
      <c r="MVA326" s="81"/>
      <c r="MVB326" s="81"/>
      <c r="MVC326" s="81"/>
      <c r="MVD326" s="81"/>
      <c r="MVE326" s="81"/>
      <c r="MVF326" s="81"/>
      <c r="MVG326" s="81"/>
      <c r="MVH326" s="81"/>
      <c r="MVI326" s="81"/>
      <c r="MVJ326" s="81"/>
      <c r="MVK326" s="81"/>
      <c r="MVL326" s="81"/>
      <c r="MVM326" s="81"/>
      <c r="MVN326" s="81"/>
      <c r="MVO326" s="81"/>
      <c r="MVP326" s="81"/>
      <c r="MVQ326" s="81"/>
      <c r="MVR326" s="81"/>
      <c r="MVS326" s="81"/>
      <c r="MVT326" s="81"/>
      <c r="MVU326" s="81"/>
      <c r="MVV326" s="81"/>
      <c r="MVW326" s="81"/>
      <c r="MVX326" s="81"/>
      <c r="MVY326" s="81"/>
      <c r="MVZ326" s="81"/>
      <c r="MWA326" s="81"/>
      <c r="MWB326" s="81"/>
      <c r="MWC326" s="81"/>
      <c r="MWD326" s="81"/>
      <c r="MWE326" s="81"/>
      <c r="MWF326" s="81"/>
      <c r="MWG326" s="81"/>
      <c r="MWH326" s="81"/>
      <c r="MWI326" s="81"/>
      <c r="MWJ326" s="81"/>
      <c r="MWK326" s="81"/>
      <c r="MWL326" s="81"/>
      <c r="MWM326" s="81"/>
      <c r="MWN326" s="81"/>
      <c r="MWO326" s="81"/>
      <c r="MWP326" s="81"/>
      <c r="MWQ326" s="81"/>
      <c r="MWR326" s="81"/>
      <c r="MWS326" s="81"/>
      <c r="MWT326" s="81"/>
      <c r="MWU326" s="81"/>
      <c r="MWV326" s="81"/>
      <c r="MWW326" s="81"/>
      <c r="MWX326" s="81"/>
      <c r="MWY326" s="81"/>
      <c r="MWZ326" s="81"/>
      <c r="MXA326" s="81"/>
      <c r="MXB326" s="81"/>
      <c r="MXC326" s="81"/>
      <c r="MXD326" s="81"/>
      <c r="MXE326" s="81"/>
      <c r="MXF326" s="81"/>
      <c r="MXG326" s="81"/>
      <c r="MXH326" s="81"/>
      <c r="MXI326" s="81"/>
      <c r="MXJ326" s="81"/>
      <c r="MXK326" s="81"/>
      <c r="MXL326" s="81"/>
      <c r="MXM326" s="81"/>
      <c r="MXN326" s="81"/>
      <c r="MXO326" s="81"/>
      <c r="MXP326" s="81"/>
      <c r="MXQ326" s="81"/>
      <c r="MXR326" s="81"/>
      <c r="MXS326" s="81"/>
      <c r="MXT326" s="81"/>
      <c r="MXU326" s="81"/>
      <c r="MXV326" s="81"/>
      <c r="MXW326" s="81"/>
      <c r="MXX326" s="81"/>
      <c r="MXY326" s="81"/>
      <c r="MXZ326" s="81"/>
      <c r="MYA326" s="81"/>
      <c r="MYB326" s="81"/>
      <c r="MYC326" s="81"/>
      <c r="MYD326" s="81"/>
      <c r="MYE326" s="81"/>
      <c r="MYF326" s="81"/>
      <c r="MYG326" s="81"/>
      <c r="MYH326" s="81"/>
      <c r="MYI326" s="81"/>
      <c r="MYJ326" s="81"/>
      <c r="MYK326" s="81"/>
      <c r="MYL326" s="81"/>
      <c r="MYM326" s="81"/>
      <c r="MYN326" s="81"/>
      <c r="MYO326" s="81"/>
      <c r="MYP326" s="81"/>
      <c r="MYQ326" s="81"/>
      <c r="MYR326" s="81"/>
      <c r="MYS326" s="81"/>
      <c r="MYT326" s="81"/>
      <c r="MYU326" s="81"/>
      <c r="MYV326" s="81"/>
      <c r="MYW326" s="81"/>
      <c r="MYX326" s="81"/>
      <c r="MYY326" s="81"/>
      <c r="MYZ326" s="81"/>
      <c r="MZA326" s="81"/>
      <c r="MZB326" s="81"/>
      <c r="MZC326" s="81"/>
      <c r="MZD326" s="81"/>
      <c r="MZE326" s="81"/>
      <c r="MZF326" s="81"/>
      <c r="MZG326" s="81"/>
      <c r="MZH326" s="81"/>
      <c r="MZI326" s="81"/>
      <c r="MZJ326" s="81"/>
      <c r="MZK326" s="81"/>
      <c r="MZL326" s="81"/>
      <c r="MZM326" s="81"/>
      <c r="MZN326" s="81"/>
      <c r="MZO326" s="81"/>
      <c r="MZP326" s="81"/>
      <c r="MZQ326" s="81"/>
      <c r="MZR326" s="81"/>
      <c r="MZS326" s="81"/>
      <c r="MZT326" s="81"/>
      <c r="MZU326" s="81"/>
      <c r="MZV326" s="81"/>
      <c r="MZW326" s="81"/>
      <c r="MZX326" s="81"/>
      <c r="MZY326" s="81"/>
      <c r="MZZ326" s="81"/>
      <c r="NAA326" s="81"/>
      <c r="NAB326" s="81"/>
      <c r="NAC326" s="81"/>
      <c r="NAD326" s="81"/>
      <c r="NAE326" s="81"/>
      <c r="NAF326" s="81"/>
      <c r="NAG326" s="81"/>
      <c r="NAH326" s="81"/>
      <c r="NAI326" s="81"/>
      <c r="NAJ326" s="81"/>
      <c r="NAK326" s="81"/>
      <c r="NAL326" s="81"/>
      <c r="NAM326" s="81"/>
      <c r="NAN326" s="81"/>
      <c r="NAO326" s="81"/>
      <c r="NAP326" s="81"/>
      <c r="NAQ326" s="81"/>
      <c r="NAR326" s="81"/>
      <c r="NAS326" s="81"/>
      <c r="NAT326" s="81"/>
      <c r="NAU326" s="81"/>
      <c r="NAV326" s="81"/>
      <c r="NAW326" s="81"/>
      <c r="NAX326" s="81"/>
      <c r="NAY326" s="81"/>
      <c r="NAZ326" s="81"/>
      <c r="NBA326" s="81"/>
      <c r="NBB326" s="81"/>
      <c r="NBC326" s="81"/>
      <c r="NBD326" s="81"/>
      <c r="NBE326" s="81"/>
      <c r="NBF326" s="81"/>
      <c r="NBG326" s="81"/>
      <c r="NBH326" s="81"/>
      <c r="NBI326" s="81"/>
      <c r="NBJ326" s="81"/>
      <c r="NBK326" s="81"/>
      <c r="NBL326" s="81"/>
      <c r="NBM326" s="81"/>
      <c r="NBN326" s="81"/>
      <c r="NBO326" s="81"/>
      <c r="NBP326" s="81"/>
      <c r="NBQ326" s="81"/>
      <c r="NBR326" s="81"/>
      <c r="NBS326" s="81"/>
      <c r="NBT326" s="81"/>
      <c r="NBU326" s="81"/>
      <c r="NBV326" s="81"/>
      <c r="NBW326" s="81"/>
      <c r="NBX326" s="81"/>
      <c r="NBY326" s="81"/>
      <c r="NBZ326" s="81"/>
      <c r="NCA326" s="81"/>
      <c r="NCB326" s="81"/>
      <c r="NCC326" s="81"/>
      <c r="NCD326" s="81"/>
      <c r="NCE326" s="81"/>
      <c r="NCF326" s="81"/>
      <c r="NCG326" s="81"/>
      <c r="NCH326" s="81"/>
      <c r="NCI326" s="81"/>
      <c r="NCJ326" s="81"/>
      <c r="NCK326" s="81"/>
      <c r="NCL326" s="81"/>
      <c r="NCM326" s="81"/>
      <c r="NCN326" s="81"/>
      <c r="NCO326" s="81"/>
      <c r="NCP326" s="81"/>
      <c r="NCQ326" s="81"/>
      <c r="NCR326" s="81"/>
      <c r="NCS326" s="81"/>
      <c r="NCT326" s="81"/>
      <c r="NCU326" s="81"/>
      <c r="NCV326" s="81"/>
      <c r="NCW326" s="81"/>
      <c r="NCX326" s="81"/>
      <c r="NCY326" s="81"/>
      <c r="NCZ326" s="81"/>
      <c r="NDA326" s="81"/>
      <c r="NDB326" s="81"/>
      <c r="NDC326" s="81"/>
      <c r="NDD326" s="81"/>
      <c r="NDE326" s="81"/>
      <c r="NDF326" s="81"/>
      <c r="NDG326" s="81"/>
      <c r="NDH326" s="81"/>
      <c r="NDI326" s="81"/>
      <c r="NDJ326" s="81"/>
      <c r="NDK326" s="81"/>
      <c r="NDL326" s="81"/>
      <c r="NDM326" s="81"/>
      <c r="NDN326" s="81"/>
      <c r="NDO326" s="81"/>
      <c r="NDP326" s="81"/>
      <c r="NDQ326" s="81"/>
      <c r="NDR326" s="81"/>
      <c r="NDS326" s="81"/>
      <c r="NDT326" s="81"/>
      <c r="NDU326" s="81"/>
      <c r="NDV326" s="81"/>
      <c r="NDW326" s="81"/>
      <c r="NDX326" s="81"/>
      <c r="NDY326" s="81"/>
      <c r="NDZ326" s="81"/>
      <c r="NEA326" s="81"/>
      <c r="NEB326" s="81"/>
      <c r="NEC326" s="81"/>
      <c r="NED326" s="81"/>
      <c r="NEE326" s="81"/>
      <c r="NEF326" s="81"/>
      <c r="NEG326" s="81"/>
      <c r="NEH326" s="81"/>
      <c r="NEI326" s="81"/>
      <c r="NEJ326" s="81"/>
      <c r="NEK326" s="81"/>
      <c r="NEL326" s="81"/>
      <c r="NEM326" s="81"/>
      <c r="NEN326" s="81"/>
      <c r="NEO326" s="81"/>
      <c r="NEP326" s="81"/>
      <c r="NEQ326" s="81"/>
      <c r="NER326" s="81"/>
      <c r="NES326" s="81"/>
      <c r="NET326" s="81"/>
      <c r="NEU326" s="81"/>
      <c r="NEV326" s="81"/>
      <c r="NEW326" s="81"/>
      <c r="NEX326" s="81"/>
      <c r="NEY326" s="81"/>
      <c r="NEZ326" s="81"/>
      <c r="NFA326" s="81"/>
      <c r="NFB326" s="81"/>
      <c r="NFC326" s="81"/>
      <c r="NFD326" s="81"/>
      <c r="NFE326" s="81"/>
      <c r="NFF326" s="81"/>
      <c r="NFG326" s="81"/>
      <c r="NFH326" s="81"/>
      <c r="NFI326" s="81"/>
      <c r="NFJ326" s="81"/>
      <c r="NFK326" s="81"/>
      <c r="NFL326" s="81"/>
      <c r="NFM326" s="81"/>
      <c r="NFN326" s="81"/>
      <c r="NFO326" s="81"/>
      <c r="NFP326" s="81"/>
      <c r="NFQ326" s="81"/>
      <c r="NFR326" s="81"/>
      <c r="NFS326" s="81"/>
      <c r="NFT326" s="81"/>
      <c r="NFU326" s="81"/>
      <c r="NFV326" s="81"/>
      <c r="NFW326" s="81"/>
      <c r="NFX326" s="81"/>
      <c r="NFY326" s="81"/>
      <c r="NFZ326" s="81"/>
      <c r="NGA326" s="81"/>
      <c r="NGB326" s="81"/>
      <c r="NGC326" s="81"/>
      <c r="NGD326" s="81"/>
      <c r="NGE326" s="81"/>
      <c r="NGF326" s="81"/>
      <c r="NGG326" s="81"/>
      <c r="NGH326" s="81"/>
      <c r="NGI326" s="81"/>
      <c r="NGJ326" s="81"/>
      <c r="NGK326" s="81"/>
      <c r="NGL326" s="81"/>
      <c r="NGM326" s="81"/>
      <c r="NGN326" s="81"/>
      <c r="NGO326" s="81"/>
      <c r="NGP326" s="81"/>
      <c r="NGQ326" s="81"/>
      <c r="NGR326" s="81"/>
      <c r="NGS326" s="81"/>
      <c r="NGT326" s="81"/>
      <c r="NGU326" s="81"/>
      <c r="NGV326" s="81"/>
      <c r="NGW326" s="81"/>
      <c r="NGX326" s="81"/>
      <c r="NGY326" s="81"/>
      <c r="NGZ326" s="81"/>
      <c r="NHA326" s="81"/>
      <c r="NHB326" s="81"/>
      <c r="NHC326" s="81"/>
      <c r="NHD326" s="81"/>
      <c r="NHE326" s="81"/>
      <c r="NHF326" s="81"/>
      <c r="NHG326" s="81"/>
      <c r="NHH326" s="81"/>
      <c r="NHI326" s="81"/>
      <c r="NHJ326" s="81"/>
      <c r="NHK326" s="81"/>
      <c r="NHL326" s="81"/>
      <c r="NHM326" s="81"/>
      <c r="NHN326" s="81"/>
      <c r="NHO326" s="81"/>
      <c r="NHP326" s="81"/>
      <c r="NHQ326" s="81"/>
      <c r="NHR326" s="81"/>
      <c r="NHS326" s="81"/>
      <c r="NHT326" s="81"/>
      <c r="NHU326" s="81"/>
      <c r="NHV326" s="81"/>
      <c r="NHW326" s="81"/>
      <c r="NHX326" s="81"/>
      <c r="NHY326" s="81"/>
      <c r="NHZ326" s="81"/>
      <c r="NIA326" s="81"/>
      <c r="NIB326" s="81"/>
      <c r="NIC326" s="81"/>
      <c r="NID326" s="81"/>
      <c r="NIE326" s="81"/>
      <c r="NIF326" s="81"/>
      <c r="NIG326" s="81"/>
      <c r="NIH326" s="81"/>
      <c r="NII326" s="81"/>
      <c r="NIJ326" s="81"/>
      <c r="NIK326" s="81"/>
      <c r="NIL326" s="81"/>
      <c r="NIM326" s="81"/>
      <c r="NIN326" s="81"/>
      <c r="NIO326" s="81"/>
      <c r="NIP326" s="81"/>
      <c r="NIQ326" s="81"/>
      <c r="NIR326" s="81"/>
      <c r="NIS326" s="81"/>
      <c r="NIT326" s="81"/>
      <c r="NIU326" s="81"/>
      <c r="NIV326" s="81"/>
      <c r="NIW326" s="81"/>
      <c r="NIX326" s="81"/>
      <c r="NIY326" s="81"/>
      <c r="NIZ326" s="81"/>
      <c r="NJA326" s="81"/>
      <c r="NJB326" s="81"/>
      <c r="NJC326" s="81"/>
      <c r="NJD326" s="81"/>
      <c r="NJE326" s="81"/>
      <c r="NJF326" s="81"/>
      <c r="NJG326" s="81"/>
      <c r="NJH326" s="81"/>
      <c r="NJI326" s="81"/>
      <c r="NJJ326" s="81"/>
      <c r="NJK326" s="81"/>
      <c r="NJL326" s="81"/>
      <c r="NJM326" s="81"/>
      <c r="NJN326" s="81"/>
      <c r="NJO326" s="81"/>
      <c r="NJP326" s="81"/>
      <c r="NJQ326" s="81"/>
      <c r="NJR326" s="81"/>
      <c r="NJS326" s="81"/>
      <c r="NJT326" s="81"/>
      <c r="NJU326" s="81"/>
      <c r="NJV326" s="81"/>
      <c r="NJW326" s="81"/>
      <c r="NJX326" s="81"/>
      <c r="NJY326" s="81"/>
      <c r="NJZ326" s="81"/>
      <c r="NKA326" s="81"/>
      <c r="NKB326" s="81"/>
      <c r="NKC326" s="81"/>
      <c r="NKD326" s="81"/>
      <c r="NKE326" s="81"/>
      <c r="NKF326" s="81"/>
      <c r="NKG326" s="81"/>
      <c r="NKH326" s="81"/>
      <c r="NKI326" s="81"/>
      <c r="NKJ326" s="81"/>
      <c r="NKK326" s="81"/>
      <c r="NKL326" s="81"/>
      <c r="NKM326" s="81"/>
      <c r="NKN326" s="81"/>
      <c r="NKO326" s="81"/>
      <c r="NKP326" s="81"/>
      <c r="NKQ326" s="81"/>
      <c r="NKR326" s="81"/>
      <c r="NKS326" s="81"/>
      <c r="NKT326" s="81"/>
      <c r="NKU326" s="81"/>
      <c r="NKV326" s="81"/>
      <c r="NKW326" s="81"/>
      <c r="NKX326" s="81"/>
      <c r="NKY326" s="81"/>
      <c r="NKZ326" s="81"/>
      <c r="NLA326" s="81"/>
      <c r="NLB326" s="81"/>
      <c r="NLC326" s="81"/>
      <c r="NLD326" s="81"/>
      <c r="NLE326" s="81"/>
      <c r="NLF326" s="81"/>
      <c r="NLG326" s="81"/>
      <c r="NLH326" s="81"/>
      <c r="NLI326" s="81"/>
      <c r="NLJ326" s="81"/>
      <c r="NLK326" s="81"/>
      <c r="NLL326" s="81"/>
      <c r="NLM326" s="81"/>
      <c r="NLN326" s="81"/>
      <c r="NLO326" s="81"/>
      <c r="NLP326" s="81"/>
      <c r="NLQ326" s="81"/>
      <c r="NLR326" s="81"/>
      <c r="NLS326" s="81"/>
      <c r="NLT326" s="81"/>
      <c r="NLU326" s="81"/>
      <c r="NLV326" s="81"/>
      <c r="NLW326" s="81"/>
      <c r="NLX326" s="81"/>
      <c r="NLY326" s="81"/>
      <c r="NLZ326" s="81"/>
      <c r="NMA326" s="81"/>
      <c r="NMB326" s="81"/>
      <c r="NMC326" s="81"/>
      <c r="NMD326" s="81"/>
      <c r="NME326" s="81"/>
      <c r="NMF326" s="81"/>
      <c r="NMG326" s="81"/>
      <c r="NMH326" s="81"/>
      <c r="NMI326" s="81"/>
      <c r="NMJ326" s="81"/>
      <c r="NMK326" s="81"/>
      <c r="NML326" s="81"/>
      <c r="NMM326" s="81"/>
      <c r="NMN326" s="81"/>
      <c r="NMO326" s="81"/>
      <c r="NMP326" s="81"/>
      <c r="NMQ326" s="81"/>
      <c r="NMR326" s="81"/>
      <c r="NMS326" s="81"/>
      <c r="NMT326" s="81"/>
      <c r="NMU326" s="81"/>
      <c r="NMV326" s="81"/>
      <c r="NMW326" s="81"/>
      <c r="NMX326" s="81"/>
      <c r="NMY326" s="81"/>
      <c r="NMZ326" s="81"/>
      <c r="NNA326" s="81"/>
      <c r="NNB326" s="81"/>
      <c r="NNC326" s="81"/>
      <c r="NND326" s="81"/>
      <c r="NNE326" s="81"/>
      <c r="NNF326" s="81"/>
      <c r="NNG326" s="81"/>
      <c r="NNH326" s="81"/>
      <c r="NNI326" s="81"/>
      <c r="NNJ326" s="81"/>
      <c r="NNK326" s="81"/>
      <c r="NNL326" s="81"/>
      <c r="NNM326" s="81"/>
      <c r="NNN326" s="81"/>
      <c r="NNO326" s="81"/>
      <c r="NNP326" s="81"/>
      <c r="NNQ326" s="81"/>
      <c r="NNR326" s="81"/>
      <c r="NNS326" s="81"/>
      <c r="NNT326" s="81"/>
      <c r="NNU326" s="81"/>
      <c r="NNV326" s="81"/>
      <c r="NNW326" s="81"/>
      <c r="NNX326" s="81"/>
      <c r="NNY326" s="81"/>
      <c r="NNZ326" s="81"/>
      <c r="NOA326" s="81"/>
      <c r="NOB326" s="81"/>
      <c r="NOC326" s="81"/>
      <c r="NOD326" s="81"/>
      <c r="NOE326" s="81"/>
      <c r="NOF326" s="81"/>
      <c r="NOG326" s="81"/>
      <c r="NOH326" s="81"/>
      <c r="NOI326" s="81"/>
      <c r="NOJ326" s="81"/>
      <c r="NOK326" s="81"/>
      <c r="NOL326" s="81"/>
      <c r="NOM326" s="81"/>
      <c r="NON326" s="81"/>
      <c r="NOO326" s="81"/>
      <c r="NOP326" s="81"/>
      <c r="NOQ326" s="81"/>
      <c r="NOR326" s="81"/>
      <c r="NOS326" s="81"/>
      <c r="NOT326" s="81"/>
      <c r="NOU326" s="81"/>
      <c r="NOV326" s="81"/>
      <c r="NOW326" s="81"/>
      <c r="NOX326" s="81"/>
      <c r="NOY326" s="81"/>
      <c r="NOZ326" s="81"/>
      <c r="NPA326" s="81"/>
      <c r="NPB326" s="81"/>
      <c r="NPC326" s="81"/>
      <c r="NPD326" s="81"/>
      <c r="NPE326" s="81"/>
      <c r="NPF326" s="81"/>
      <c r="NPG326" s="81"/>
      <c r="NPH326" s="81"/>
      <c r="NPI326" s="81"/>
      <c r="NPJ326" s="81"/>
      <c r="NPK326" s="81"/>
      <c r="NPL326" s="81"/>
      <c r="NPM326" s="81"/>
      <c r="NPN326" s="81"/>
      <c r="NPO326" s="81"/>
      <c r="NPP326" s="81"/>
      <c r="NPQ326" s="81"/>
      <c r="NPR326" s="81"/>
      <c r="NPS326" s="81"/>
      <c r="NPT326" s="81"/>
      <c r="NPU326" s="81"/>
      <c r="NPV326" s="81"/>
      <c r="NPW326" s="81"/>
      <c r="NPX326" s="81"/>
      <c r="NPY326" s="81"/>
      <c r="NPZ326" s="81"/>
      <c r="NQA326" s="81"/>
      <c r="NQB326" s="81"/>
      <c r="NQC326" s="81"/>
      <c r="NQD326" s="81"/>
      <c r="NQE326" s="81"/>
      <c r="NQF326" s="81"/>
      <c r="NQG326" s="81"/>
      <c r="NQH326" s="81"/>
      <c r="NQI326" s="81"/>
      <c r="NQJ326" s="81"/>
      <c r="NQK326" s="81"/>
      <c r="NQL326" s="81"/>
      <c r="NQM326" s="81"/>
      <c r="NQN326" s="81"/>
      <c r="NQO326" s="81"/>
      <c r="NQP326" s="81"/>
      <c r="NQQ326" s="81"/>
      <c r="NQR326" s="81"/>
      <c r="NQS326" s="81"/>
      <c r="NQT326" s="81"/>
      <c r="NQU326" s="81"/>
      <c r="NQV326" s="81"/>
      <c r="NQW326" s="81"/>
      <c r="NQX326" s="81"/>
      <c r="NQY326" s="81"/>
      <c r="NQZ326" s="81"/>
      <c r="NRA326" s="81"/>
      <c r="NRB326" s="81"/>
      <c r="NRC326" s="81"/>
      <c r="NRD326" s="81"/>
      <c r="NRE326" s="81"/>
      <c r="NRF326" s="81"/>
      <c r="NRG326" s="81"/>
      <c r="NRH326" s="81"/>
      <c r="NRI326" s="81"/>
      <c r="NRJ326" s="81"/>
      <c r="NRK326" s="81"/>
      <c r="NRL326" s="81"/>
      <c r="NRM326" s="81"/>
      <c r="NRN326" s="81"/>
      <c r="NRO326" s="81"/>
      <c r="NRP326" s="81"/>
      <c r="NRQ326" s="81"/>
      <c r="NRR326" s="81"/>
      <c r="NRS326" s="81"/>
      <c r="NRT326" s="81"/>
      <c r="NRU326" s="81"/>
      <c r="NRV326" s="81"/>
      <c r="NRW326" s="81"/>
      <c r="NRX326" s="81"/>
      <c r="NRY326" s="81"/>
      <c r="NRZ326" s="81"/>
      <c r="NSA326" s="81"/>
      <c r="NSB326" s="81"/>
      <c r="NSC326" s="81"/>
      <c r="NSD326" s="81"/>
      <c r="NSE326" s="81"/>
      <c r="NSF326" s="81"/>
      <c r="NSG326" s="81"/>
      <c r="NSH326" s="81"/>
      <c r="NSI326" s="81"/>
      <c r="NSJ326" s="81"/>
      <c r="NSK326" s="81"/>
      <c r="NSL326" s="81"/>
      <c r="NSM326" s="81"/>
      <c r="NSN326" s="81"/>
      <c r="NSO326" s="81"/>
      <c r="NSP326" s="81"/>
      <c r="NSQ326" s="81"/>
      <c r="NSR326" s="81"/>
      <c r="NSS326" s="81"/>
      <c r="NST326" s="81"/>
      <c r="NSU326" s="81"/>
      <c r="NSV326" s="81"/>
      <c r="NSW326" s="81"/>
      <c r="NSX326" s="81"/>
      <c r="NSY326" s="81"/>
      <c r="NSZ326" s="81"/>
      <c r="NTA326" s="81"/>
      <c r="NTB326" s="81"/>
      <c r="NTC326" s="81"/>
      <c r="NTD326" s="81"/>
      <c r="NTE326" s="81"/>
      <c r="NTF326" s="81"/>
      <c r="NTG326" s="81"/>
      <c r="NTH326" s="81"/>
      <c r="NTI326" s="81"/>
      <c r="NTJ326" s="81"/>
      <c r="NTK326" s="81"/>
      <c r="NTL326" s="81"/>
      <c r="NTM326" s="81"/>
      <c r="NTN326" s="81"/>
      <c r="NTO326" s="81"/>
      <c r="NTP326" s="81"/>
      <c r="NTQ326" s="81"/>
      <c r="NTR326" s="81"/>
      <c r="NTS326" s="81"/>
      <c r="NTT326" s="81"/>
      <c r="NTU326" s="81"/>
      <c r="NTV326" s="81"/>
      <c r="NTW326" s="81"/>
      <c r="NTX326" s="81"/>
      <c r="NTY326" s="81"/>
      <c r="NTZ326" s="81"/>
      <c r="NUA326" s="81"/>
      <c r="NUB326" s="81"/>
      <c r="NUC326" s="81"/>
      <c r="NUD326" s="81"/>
      <c r="NUE326" s="81"/>
      <c r="NUF326" s="81"/>
      <c r="NUG326" s="81"/>
      <c r="NUH326" s="81"/>
      <c r="NUI326" s="81"/>
      <c r="NUJ326" s="81"/>
      <c r="NUK326" s="81"/>
      <c r="NUL326" s="81"/>
      <c r="NUM326" s="81"/>
      <c r="NUN326" s="81"/>
      <c r="NUO326" s="81"/>
      <c r="NUP326" s="81"/>
      <c r="NUQ326" s="81"/>
      <c r="NUR326" s="81"/>
      <c r="NUS326" s="81"/>
      <c r="NUT326" s="81"/>
      <c r="NUU326" s="81"/>
      <c r="NUV326" s="81"/>
      <c r="NUW326" s="81"/>
      <c r="NUX326" s="81"/>
      <c r="NUY326" s="81"/>
      <c r="NUZ326" s="81"/>
      <c r="NVA326" s="81"/>
      <c r="NVB326" s="81"/>
      <c r="NVC326" s="81"/>
      <c r="NVD326" s="81"/>
      <c r="NVE326" s="81"/>
      <c r="NVF326" s="81"/>
      <c r="NVG326" s="81"/>
      <c r="NVH326" s="81"/>
      <c r="NVI326" s="81"/>
      <c r="NVJ326" s="81"/>
      <c r="NVK326" s="81"/>
      <c r="NVL326" s="81"/>
      <c r="NVM326" s="81"/>
      <c r="NVN326" s="81"/>
      <c r="NVO326" s="81"/>
      <c r="NVP326" s="81"/>
      <c r="NVQ326" s="81"/>
      <c r="NVR326" s="81"/>
      <c r="NVS326" s="81"/>
      <c r="NVT326" s="81"/>
      <c r="NVU326" s="81"/>
      <c r="NVV326" s="81"/>
      <c r="NVW326" s="81"/>
      <c r="NVX326" s="81"/>
      <c r="NVY326" s="81"/>
      <c r="NVZ326" s="81"/>
      <c r="NWA326" s="81"/>
      <c r="NWB326" s="81"/>
      <c r="NWC326" s="81"/>
      <c r="NWD326" s="81"/>
      <c r="NWE326" s="81"/>
      <c r="NWF326" s="81"/>
      <c r="NWG326" s="81"/>
      <c r="NWH326" s="81"/>
      <c r="NWI326" s="81"/>
      <c r="NWJ326" s="81"/>
      <c r="NWK326" s="81"/>
      <c r="NWL326" s="81"/>
      <c r="NWM326" s="81"/>
      <c r="NWN326" s="81"/>
      <c r="NWO326" s="81"/>
      <c r="NWP326" s="81"/>
      <c r="NWQ326" s="81"/>
      <c r="NWR326" s="81"/>
      <c r="NWS326" s="81"/>
      <c r="NWT326" s="81"/>
      <c r="NWU326" s="81"/>
      <c r="NWV326" s="81"/>
      <c r="NWW326" s="81"/>
      <c r="NWX326" s="81"/>
      <c r="NWY326" s="81"/>
      <c r="NWZ326" s="81"/>
      <c r="NXA326" s="81"/>
      <c r="NXB326" s="81"/>
      <c r="NXC326" s="81"/>
      <c r="NXD326" s="81"/>
      <c r="NXE326" s="81"/>
      <c r="NXF326" s="81"/>
      <c r="NXG326" s="81"/>
      <c r="NXH326" s="81"/>
      <c r="NXI326" s="81"/>
      <c r="NXJ326" s="81"/>
      <c r="NXK326" s="81"/>
      <c r="NXL326" s="81"/>
      <c r="NXM326" s="81"/>
      <c r="NXN326" s="81"/>
      <c r="NXO326" s="81"/>
      <c r="NXP326" s="81"/>
      <c r="NXQ326" s="81"/>
      <c r="NXR326" s="81"/>
      <c r="NXS326" s="81"/>
      <c r="NXT326" s="81"/>
      <c r="NXU326" s="81"/>
      <c r="NXV326" s="81"/>
      <c r="NXW326" s="81"/>
      <c r="NXX326" s="81"/>
      <c r="NXY326" s="81"/>
      <c r="NXZ326" s="81"/>
      <c r="NYA326" s="81"/>
      <c r="NYB326" s="81"/>
      <c r="NYC326" s="81"/>
      <c r="NYD326" s="81"/>
      <c r="NYE326" s="81"/>
      <c r="NYF326" s="81"/>
      <c r="NYG326" s="81"/>
      <c r="NYH326" s="81"/>
      <c r="NYI326" s="81"/>
      <c r="NYJ326" s="81"/>
      <c r="NYK326" s="81"/>
      <c r="NYL326" s="81"/>
      <c r="NYM326" s="81"/>
      <c r="NYN326" s="81"/>
      <c r="NYO326" s="81"/>
      <c r="NYP326" s="81"/>
      <c r="NYQ326" s="81"/>
      <c r="NYR326" s="81"/>
      <c r="NYS326" s="81"/>
      <c r="NYT326" s="81"/>
      <c r="NYU326" s="81"/>
      <c r="NYV326" s="81"/>
      <c r="NYW326" s="81"/>
      <c r="NYX326" s="81"/>
      <c r="NYY326" s="81"/>
      <c r="NYZ326" s="81"/>
      <c r="NZA326" s="81"/>
      <c r="NZB326" s="81"/>
      <c r="NZC326" s="81"/>
      <c r="NZD326" s="81"/>
      <c r="NZE326" s="81"/>
      <c r="NZF326" s="81"/>
      <c r="NZG326" s="81"/>
      <c r="NZH326" s="81"/>
      <c r="NZI326" s="81"/>
      <c r="NZJ326" s="81"/>
      <c r="NZK326" s="81"/>
      <c r="NZL326" s="81"/>
      <c r="NZM326" s="81"/>
      <c r="NZN326" s="81"/>
      <c r="NZO326" s="81"/>
      <c r="NZP326" s="81"/>
      <c r="NZQ326" s="81"/>
      <c r="NZR326" s="81"/>
      <c r="NZS326" s="81"/>
      <c r="NZT326" s="81"/>
      <c r="NZU326" s="81"/>
      <c r="NZV326" s="81"/>
      <c r="NZW326" s="81"/>
      <c r="NZX326" s="81"/>
      <c r="NZY326" s="81"/>
      <c r="NZZ326" s="81"/>
      <c r="OAA326" s="81"/>
      <c r="OAB326" s="81"/>
      <c r="OAC326" s="81"/>
      <c r="OAD326" s="81"/>
      <c r="OAE326" s="81"/>
      <c r="OAF326" s="81"/>
      <c r="OAG326" s="81"/>
      <c r="OAH326" s="81"/>
      <c r="OAI326" s="81"/>
      <c r="OAJ326" s="81"/>
      <c r="OAK326" s="81"/>
      <c r="OAL326" s="81"/>
      <c r="OAM326" s="81"/>
      <c r="OAN326" s="81"/>
      <c r="OAO326" s="81"/>
      <c r="OAP326" s="81"/>
      <c r="OAQ326" s="81"/>
      <c r="OAR326" s="81"/>
      <c r="OAS326" s="81"/>
      <c r="OAT326" s="81"/>
      <c r="OAU326" s="81"/>
      <c r="OAV326" s="81"/>
      <c r="OAW326" s="81"/>
      <c r="OAX326" s="81"/>
      <c r="OAY326" s="81"/>
      <c r="OAZ326" s="81"/>
      <c r="OBA326" s="81"/>
      <c r="OBB326" s="81"/>
      <c r="OBC326" s="81"/>
      <c r="OBD326" s="81"/>
      <c r="OBE326" s="81"/>
      <c r="OBF326" s="81"/>
      <c r="OBG326" s="81"/>
      <c r="OBH326" s="81"/>
      <c r="OBI326" s="81"/>
      <c r="OBJ326" s="81"/>
      <c r="OBK326" s="81"/>
      <c r="OBL326" s="81"/>
      <c r="OBM326" s="81"/>
      <c r="OBN326" s="81"/>
      <c r="OBO326" s="81"/>
      <c r="OBP326" s="81"/>
      <c r="OBQ326" s="81"/>
      <c r="OBR326" s="81"/>
      <c r="OBS326" s="81"/>
      <c r="OBT326" s="81"/>
      <c r="OBU326" s="81"/>
      <c r="OBV326" s="81"/>
      <c r="OBW326" s="81"/>
      <c r="OBX326" s="81"/>
      <c r="OBY326" s="81"/>
      <c r="OBZ326" s="81"/>
      <c r="OCA326" s="81"/>
      <c r="OCB326" s="81"/>
      <c r="OCC326" s="81"/>
      <c r="OCD326" s="81"/>
      <c r="OCE326" s="81"/>
      <c r="OCF326" s="81"/>
      <c r="OCG326" s="81"/>
      <c r="OCH326" s="81"/>
      <c r="OCI326" s="81"/>
      <c r="OCJ326" s="81"/>
      <c r="OCK326" s="81"/>
      <c r="OCL326" s="81"/>
      <c r="OCM326" s="81"/>
      <c r="OCN326" s="81"/>
      <c r="OCO326" s="81"/>
      <c r="OCP326" s="81"/>
      <c r="OCQ326" s="81"/>
      <c r="OCR326" s="81"/>
      <c r="OCS326" s="81"/>
      <c r="OCT326" s="81"/>
      <c r="OCU326" s="81"/>
      <c r="OCV326" s="81"/>
      <c r="OCW326" s="81"/>
      <c r="OCX326" s="81"/>
      <c r="OCY326" s="81"/>
      <c r="OCZ326" s="81"/>
      <c r="ODA326" s="81"/>
      <c r="ODB326" s="81"/>
      <c r="ODC326" s="81"/>
      <c r="ODD326" s="81"/>
      <c r="ODE326" s="81"/>
      <c r="ODF326" s="81"/>
      <c r="ODG326" s="81"/>
      <c r="ODH326" s="81"/>
      <c r="ODI326" s="81"/>
      <c r="ODJ326" s="81"/>
      <c r="ODK326" s="81"/>
      <c r="ODL326" s="81"/>
      <c r="ODM326" s="81"/>
      <c r="ODN326" s="81"/>
      <c r="ODO326" s="81"/>
      <c r="ODP326" s="81"/>
      <c r="ODQ326" s="81"/>
      <c r="ODR326" s="81"/>
      <c r="ODS326" s="81"/>
      <c r="ODT326" s="81"/>
      <c r="ODU326" s="81"/>
      <c r="ODV326" s="81"/>
      <c r="ODW326" s="81"/>
      <c r="ODX326" s="81"/>
      <c r="ODY326" s="81"/>
      <c r="ODZ326" s="81"/>
      <c r="OEA326" s="81"/>
      <c r="OEB326" s="81"/>
      <c r="OEC326" s="81"/>
      <c r="OED326" s="81"/>
      <c r="OEE326" s="81"/>
      <c r="OEF326" s="81"/>
      <c r="OEG326" s="81"/>
      <c r="OEH326" s="81"/>
      <c r="OEI326" s="81"/>
      <c r="OEJ326" s="81"/>
      <c r="OEK326" s="81"/>
      <c r="OEL326" s="81"/>
      <c r="OEM326" s="81"/>
      <c r="OEN326" s="81"/>
      <c r="OEO326" s="81"/>
      <c r="OEP326" s="81"/>
      <c r="OEQ326" s="81"/>
      <c r="OER326" s="81"/>
      <c r="OES326" s="81"/>
      <c r="OET326" s="81"/>
      <c r="OEU326" s="81"/>
      <c r="OEV326" s="81"/>
      <c r="OEW326" s="81"/>
      <c r="OEX326" s="81"/>
      <c r="OEY326" s="81"/>
      <c r="OEZ326" s="81"/>
      <c r="OFA326" s="81"/>
      <c r="OFB326" s="81"/>
      <c r="OFC326" s="81"/>
      <c r="OFD326" s="81"/>
      <c r="OFE326" s="81"/>
      <c r="OFF326" s="81"/>
      <c r="OFG326" s="81"/>
      <c r="OFH326" s="81"/>
      <c r="OFI326" s="81"/>
      <c r="OFJ326" s="81"/>
      <c r="OFK326" s="81"/>
      <c r="OFL326" s="81"/>
      <c r="OFM326" s="81"/>
      <c r="OFN326" s="81"/>
      <c r="OFO326" s="81"/>
      <c r="OFP326" s="81"/>
      <c r="OFQ326" s="81"/>
      <c r="OFR326" s="81"/>
      <c r="OFS326" s="81"/>
      <c r="OFT326" s="81"/>
      <c r="OFU326" s="81"/>
      <c r="OFV326" s="81"/>
      <c r="OFW326" s="81"/>
      <c r="OFX326" s="81"/>
      <c r="OFY326" s="81"/>
      <c r="OFZ326" s="81"/>
      <c r="OGA326" s="81"/>
      <c r="OGB326" s="81"/>
      <c r="OGC326" s="81"/>
      <c r="OGD326" s="81"/>
      <c r="OGE326" s="81"/>
      <c r="OGF326" s="81"/>
      <c r="OGG326" s="81"/>
      <c r="OGH326" s="81"/>
      <c r="OGI326" s="81"/>
      <c r="OGJ326" s="81"/>
      <c r="OGK326" s="81"/>
      <c r="OGL326" s="81"/>
      <c r="OGM326" s="81"/>
      <c r="OGN326" s="81"/>
      <c r="OGO326" s="81"/>
      <c r="OGP326" s="81"/>
      <c r="OGQ326" s="81"/>
      <c r="OGR326" s="81"/>
      <c r="OGS326" s="81"/>
      <c r="OGT326" s="81"/>
      <c r="OGU326" s="81"/>
      <c r="OGV326" s="81"/>
      <c r="OGW326" s="81"/>
      <c r="OGX326" s="81"/>
      <c r="OGY326" s="81"/>
      <c r="OGZ326" s="81"/>
      <c r="OHA326" s="81"/>
      <c r="OHB326" s="81"/>
      <c r="OHC326" s="81"/>
      <c r="OHD326" s="81"/>
      <c r="OHE326" s="81"/>
      <c r="OHF326" s="81"/>
      <c r="OHG326" s="81"/>
      <c r="OHH326" s="81"/>
      <c r="OHI326" s="81"/>
      <c r="OHJ326" s="81"/>
      <c r="OHK326" s="81"/>
      <c r="OHL326" s="81"/>
      <c r="OHM326" s="81"/>
      <c r="OHN326" s="81"/>
      <c r="OHO326" s="81"/>
      <c r="OHP326" s="81"/>
      <c r="OHQ326" s="81"/>
      <c r="OHR326" s="81"/>
      <c r="OHS326" s="81"/>
      <c r="OHT326" s="81"/>
      <c r="OHU326" s="81"/>
      <c r="OHV326" s="81"/>
      <c r="OHW326" s="81"/>
      <c r="OHX326" s="81"/>
      <c r="OHY326" s="81"/>
      <c r="OHZ326" s="81"/>
      <c r="OIA326" s="81"/>
      <c r="OIB326" s="81"/>
      <c r="OIC326" s="81"/>
      <c r="OID326" s="81"/>
      <c r="OIE326" s="81"/>
      <c r="OIF326" s="81"/>
      <c r="OIG326" s="81"/>
      <c r="OIH326" s="81"/>
      <c r="OII326" s="81"/>
      <c r="OIJ326" s="81"/>
      <c r="OIK326" s="81"/>
      <c r="OIL326" s="81"/>
      <c r="OIM326" s="81"/>
      <c r="OIN326" s="81"/>
      <c r="OIO326" s="81"/>
      <c r="OIP326" s="81"/>
      <c r="OIQ326" s="81"/>
      <c r="OIR326" s="81"/>
      <c r="OIS326" s="81"/>
      <c r="OIT326" s="81"/>
      <c r="OIU326" s="81"/>
      <c r="OIV326" s="81"/>
      <c r="OIW326" s="81"/>
      <c r="OIX326" s="81"/>
      <c r="OIY326" s="81"/>
      <c r="OIZ326" s="81"/>
      <c r="OJA326" s="81"/>
      <c r="OJB326" s="81"/>
      <c r="OJC326" s="81"/>
      <c r="OJD326" s="81"/>
      <c r="OJE326" s="81"/>
      <c r="OJF326" s="81"/>
      <c r="OJG326" s="81"/>
      <c r="OJH326" s="81"/>
      <c r="OJI326" s="81"/>
      <c r="OJJ326" s="81"/>
      <c r="OJK326" s="81"/>
      <c r="OJL326" s="81"/>
      <c r="OJM326" s="81"/>
      <c r="OJN326" s="81"/>
      <c r="OJO326" s="81"/>
      <c r="OJP326" s="81"/>
      <c r="OJQ326" s="81"/>
      <c r="OJR326" s="81"/>
      <c r="OJS326" s="81"/>
      <c r="OJT326" s="81"/>
      <c r="OJU326" s="81"/>
      <c r="OJV326" s="81"/>
      <c r="OJW326" s="81"/>
      <c r="OJX326" s="81"/>
      <c r="OJY326" s="81"/>
      <c r="OJZ326" s="81"/>
      <c r="OKA326" s="81"/>
      <c r="OKB326" s="81"/>
      <c r="OKC326" s="81"/>
      <c r="OKD326" s="81"/>
      <c r="OKE326" s="81"/>
      <c r="OKF326" s="81"/>
      <c r="OKG326" s="81"/>
      <c r="OKH326" s="81"/>
      <c r="OKI326" s="81"/>
      <c r="OKJ326" s="81"/>
      <c r="OKK326" s="81"/>
      <c r="OKL326" s="81"/>
      <c r="OKM326" s="81"/>
      <c r="OKN326" s="81"/>
      <c r="OKO326" s="81"/>
      <c r="OKP326" s="81"/>
      <c r="OKQ326" s="81"/>
      <c r="OKR326" s="81"/>
      <c r="OKS326" s="81"/>
      <c r="OKT326" s="81"/>
      <c r="OKU326" s="81"/>
      <c r="OKV326" s="81"/>
      <c r="OKW326" s="81"/>
      <c r="OKX326" s="81"/>
      <c r="OKY326" s="81"/>
      <c r="OKZ326" s="81"/>
      <c r="OLA326" s="81"/>
      <c r="OLB326" s="81"/>
      <c r="OLC326" s="81"/>
      <c r="OLD326" s="81"/>
      <c r="OLE326" s="81"/>
      <c r="OLF326" s="81"/>
      <c r="OLG326" s="81"/>
      <c r="OLH326" s="81"/>
      <c r="OLI326" s="81"/>
      <c r="OLJ326" s="81"/>
      <c r="OLK326" s="81"/>
      <c r="OLL326" s="81"/>
      <c r="OLM326" s="81"/>
      <c r="OLN326" s="81"/>
      <c r="OLO326" s="81"/>
      <c r="OLP326" s="81"/>
      <c r="OLQ326" s="81"/>
      <c r="OLR326" s="81"/>
      <c r="OLS326" s="81"/>
      <c r="OLT326" s="81"/>
      <c r="OLU326" s="81"/>
      <c r="OLV326" s="81"/>
      <c r="OLW326" s="81"/>
      <c r="OLX326" s="81"/>
      <c r="OLY326" s="81"/>
      <c r="OLZ326" s="81"/>
      <c r="OMA326" s="81"/>
      <c r="OMB326" s="81"/>
      <c r="OMC326" s="81"/>
      <c r="OMD326" s="81"/>
      <c r="OME326" s="81"/>
      <c r="OMF326" s="81"/>
      <c r="OMG326" s="81"/>
      <c r="OMH326" s="81"/>
      <c r="OMI326" s="81"/>
      <c r="OMJ326" s="81"/>
      <c r="OMK326" s="81"/>
      <c r="OML326" s="81"/>
      <c r="OMM326" s="81"/>
      <c r="OMN326" s="81"/>
      <c r="OMO326" s="81"/>
      <c r="OMP326" s="81"/>
      <c r="OMQ326" s="81"/>
      <c r="OMR326" s="81"/>
      <c r="OMS326" s="81"/>
      <c r="OMT326" s="81"/>
      <c r="OMU326" s="81"/>
      <c r="OMV326" s="81"/>
      <c r="OMW326" s="81"/>
      <c r="OMX326" s="81"/>
      <c r="OMY326" s="81"/>
      <c r="OMZ326" s="81"/>
      <c r="ONA326" s="81"/>
      <c r="ONB326" s="81"/>
      <c r="ONC326" s="81"/>
      <c r="OND326" s="81"/>
      <c r="ONE326" s="81"/>
      <c r="ONF326" s="81"/>
      <c r="ONG326" s="81"/>
      <c r="ONH326" s="81"/>
      <c r="ONI326" s="81"/>
      <c r="ONJ326" s="81"/>
      <c r="ONK326" s="81"/>
      <c r="ONL326" s="81"/>
      <c r="ONM326" s="81"/>
      <c r="ONN326" s="81"/>
      <c r="ONO326" s="81"/>
      <c r="ONP326" s="81"/>
      <c r="ONQ326" s="81"/>
      <c r="ONR326" s="81"/>
      <c r="ONS326" s="81"/>
      <c r="ONT326" s="81"/>
      <c r="ONU326" s="81"/>
      <c r="ONV326" s="81"/>
      <c r="ONW326" s="81"/>
      <c r="ONX326" s="81"/>
      <c r="ONY326" s="81"/>
      <c r="ONZ326" s="81"/>
      <c r="OOA326" s="81"/>
      <c r="OOB326" s="81"/>
      <c r="OOC326" s="81"/>
      <c r="OOD326" s="81"/>
      <c r="OOE326" s="81"/>
      <c r="OOF326" s="81"/>
      <c r="OOG326" s="81"/>
      <c r="OOH326" s="81"/>
      <c r="OOI326" s="81"/>
      <c r="OOJ326" s="81"/>
      <c r="OOK326" s="81"/>
      <c r="OOL326" s="81"/>
      <c r="OOM326" s="81"/>
      <c r="OON326" s="81"/>
      <c r="OOO326" s="81"/>
      <c r="OOP326" s="81"/>
      <c r="OOQ326" s="81"/>
      <c r="OOR326" s="81"/>
      <c r="OOS326" s="81"/>
      <c r="OOT326" s="81"/>
      <c r="OOU326" s="81"/>
      <c r="OOV326" s="81"/>
      <c r="OOW326" s="81"/>
      <c r="OOX326" s="81"/>
      <c r="OOY326" s="81"/>
      <c r="OOZ326" s="81"/>
      <c r="OPA326" s="81"/>
      <c r="OPB326" s="81"/>
      <c r="OPC326" s="81"/>
      <c r="OPD326" s="81"/>
      <c r="OPE326" s="81"/>
      <c r="OPF326" s="81"/>
      <c r="OPG326" s="81"/>
      <c r="OPH326" s="81"/>
      <c r="OPI326" s="81"/>
      <c r="OPJ326" s="81"/>
      <c r="OPK326" s="81"/>
      <c r="OPL326" s="81"/>
      <c r="OPM326" s="81"/>
      <c r="OPN326" s="81"/>
      <c r="OPO326" s="81"/>
      <c r="OPP326" s="81"/>
      <c r="OPQ326" s="81"/>
      <c r="OPR326" s="81"/>
      <c r="OPS326" s="81"/>
      <c r="OPT326" s="81"/>
      <c r="OPU326" s="81"/>
      <c r="OPV326" s="81"/>
      <c r="OPW326" s="81"/>
      <c r="OPX326" s="81"/>
      <c r="OPY326" s="81"/>
      <c r="OPZ326" s="81"/>
      <c r="OQA326" s="81"/>
      <c r="OQB326" s="81"/>
      <c r="OQC326" s="81"/>
      <c r="OQD326" s="81"/>
      <c r="OQE326" s="81"/>
      <c r="OQF326" s="81"/>
      <c r="OQG326" s="81"/>
      <c r="OQH326" s="81"/>
      <c r="OQI326" s="81"/>
      <c r="OQJ326" s="81"/>
      <c r="OQK326" s="81"/>
      <c r="OQL326" s="81"/>
      <c r="OQM326" s="81"/>
      <c r="OQN326" s="81"/>
      <c r="OQO326" s="81"/>
      <c r="OQP326" s="81"/>
      <c r="OQQ326" s="81"/>
      <c r="OQR326" s="81"/>
      <c r="OQS326" s="81"/>
      <c r="OQT326" s="81"/>
      <c r="OQU326" s="81"/>
      <c r="OQV326" s="81"/>
      <c r="OQW326" s="81"/>
      <c r="OQX326" s="81"/>
      <c r="OQY326" s="81"/>
      <c r="OQZ326" s="81"/>
      <c r="ORA326" s="81"/>
      <c r="ORB326" s="81"/>
      <c r="ORC326" s="81"/>
      <c r="ORD326" s="81"/>
      <c r="ORE326" s="81"/>
      <c r="ORF326" s="81"/>
      <c r="ORG326" s="81"/>
      <c r="ORH326" s="81"/>
      <c r="ORI326" s="81"/>
      <c r="ORJ326" s="81"/>
      <c r="ORK326" s="81"/>
      <c r="ORL326" s="81"/>
      <c r="ORM326" s="81"/>
      <c r="ORN326" s="81"/>
      <c r="ORO326" s="81"/>
      <c r="ORP326" s="81"/>
      <c r="ORQ326" s="81"/>
      <c r="ORR326" s="81"/>
      <c r="ORS326" s="81"/>
      <c r="ORT326" s="81"/>
      <c r="ORU326" s="81"/>
      <c r="ORV326" s="81"/>
      <c r="ORW326" s="81"/>
      <c r="ORX326" s="81"/>
      <c r="ORY326" s="81"/>
      <c r="ORZ326" s="81"/>
      <c r="OSA326" s="81"/>
      <c r="OSB326" s="81"/>
      <c r="OSC326" s="81"/>
      <c r="OSD326" s="81"/>
      <c r="OSE326" s="81"/>
      <c r="OSF326" s="81"/>
      <c r="OSG326" s="81"/>
      <c r="OSH326" s="81"/>
      <c r="OSI326" s="81"/>
      <c r="OSJ326" s="81"/>
      <c r="OSK326" s="81"/>
      <c r="OSL326" s="81"/>
      <c r="OSM326" s="81"/>
      <c r="OSN326" s="81"/>
      <c r="OSO326" s="81"/>
      <c r="OSP326" s="81"/>
      <c r="OSQ326" s="81"/>
      <c r="OSR326" s="81"/>
      <c r="OSS326" s="81"/>
      <c r="OST326" s="81"/>
      <c r="OSU326" s="81"/>
      <c r="OSV326" s="81"/>
      <c r="OSW326" s="81"/>
      <c r="OSX326" s="81"/>
      <c r="OSY326" s="81"/>
      <c r="OSZ326" s="81"/>
      <c r="OTA326" s="81"/>
      <c r="OTB326" s="81"/>
      <c r="OTC326" s="81"/>
      <c r="OTD326" s="81"/>
      <c r="OTE326" s="81"/>
      <c r="OTF326" s="81"/>
      <c r="OTG326" s="81"/>
      <c r="OTH326" s="81"/>
      <c r="OTI326" s="81"/>
      <c r="OTJ326" s="81"/>
      <c r="OTK326" s="81"/>
      <c r="OTL326" s="81"/>
      <c r="OTM326" s="81"/>
      <c r="OTN326" s="81"/>
      <c r="OTO326" s="81"/>
      <c r="OTP326" s="81"/>
      <c r="OTQ326" s="81"/>
      <c r="OTR326" s="81"/>
      <c r="OTS326" s="81"/>
      <c r="OTT326" s="81"/>
      <c r="OTU326" s="81"/>
      <c r="OTV326" s="81"/>
      <c r="OTW326" s="81"/>
      <c r="OTX326" s="81"/>
      <c r="OTY326" s="81"/>
      <c r="OTZ326" s="81"/>
      <c r="OUA326" s="81"/>
      <c r="OUB326" s="81"/>
      <c r="OUC326" s="81"/>
      <c r="OUD326" s="81"/>
      <c r="OUE326" s="81"/>
      <c r="OUF326" s="81"/>
      <c r="OUG326" s="81"/>
      <c r="OUH326" s="81"/>
      <c r="OUI326" s="81"/>
      <c r="OUJ326" s="81"/>
      <c r="OUK326" s="81"/>
      <c r="OUL326" s="81"/>
      <c r="OUM326" s="81"/>
      <c r="OUN326" s="81"/>
      <c r="OUO326" s="81"/>
      <c r="OUP326" s="81"/>
      <c r="OUQ326" s="81"/>
      <c r="OUR326" s="81"/>
      <c r="OUS326" s="81"/>
      <c r="OUT326" s="81"/>
      <c r="OUU326" s="81"/>
      <c r="OUV326" s="81"/>
      <c r="OUW326" s="81"/>
      <c r="OUX326" s="81"/>
      <c r="OUY326" s="81"/>
      <c r="OUZ326" s="81"/>
      <c r="OVA326" s="81"/>
      <c r="OVB326" s="81"/>
      <c r="OVC326" s="81"/>
      <c r="OVD326" s="81"/>
      <c r="OVE326" s="81"/>
      <c r="OVF326" s="81"/>
      <c r="OVG326" s="81"/>
      <c r="OVH326" s="81"/>
      <c r="OVI326" s="81"/>
      <c r="OVJ326" s="81"/>
      <c r="OVK326" s="81"/>
      <c r="OVL326" s="81"/>
      <c r="OVM326" s="81"/>
      <c r="OVN326" s="81"/>
      <c r="OVO326" s="81"/>
      <c r="OVP326" s="81"/>
      <c r="OVQ326" s="81"/>
      <c r="OVR326" s="81"/>
      <c r="OVS326" s="81"/>
      <c r="OVT326" s="81"/>
      <c r="OVU326" s="81"/>
      <c r="OVV326" s="81"/>
      <c r="OVW326" s="81"/>
      <c r="OVX326" s="81"/>
      <c r="OVY326" s="81"/>
      <c r="OVZ326" s="81"/>
      <c r="OWA326" s="81"/>
      <c r="OWB326" s="81"/>
      <c r="OWC326" s="81"/>
      <c r="OWD326" s="81"/>
      <c r="OWE326" s="81"/>
      <c r="OWF326" s="81"/>
      <c r="OWG326" s="81"/>
      <c r="OWH326" s="81"/>
      <c r="OWI326" s="81"/>
      <c r="OWJ326" s="81"/>
      <c r="OWK326" s="81"/>
      <c r="OWL326" s="81"/>
      <c r="OWM326" s="81"/>
      <c r="OWN326" s="81"/>
      <c r="OWO326" s="81"/>
      <c r="OWP326" s="81"/>
      <c r="OWQ326" s="81"/>
      <c r="OWR326" s="81"/>
      <c r="OWS326" s="81"/>
      <c r="OWT326" s="81"/>
      <c r="OWU326" s="81"/>
      <c r="OWV326" s="81"/>
      <c r="OWW326" s="81"/>
      <c r="OWX326" s="81"/>
      <c r="OWY326" s="81"/>
      <c r="OWZ326" s="81"/>
      <c r="OXA326" s="81"/>
      <c r="OXB326" s="81"/>
      <c r="OXC326" s="81"/>
      <c r="OXD326" s="81"/>
      <c r="OXE326" s="81"/>
      <c r="OXF326" s="81"/>
      <c r="OXG326" s="81"/>
      <c r="OXH326" s="81"/>
      <c r="OXI326" s="81"/>
      <c r="OXJ326" s="81"/>
      <c r="OXK326" s="81"/>
      <c r="OXL326" s="81"/>
      <c r="OXM326" s="81"/>
      <c r="OXN326" s="81"/>
      <c r="OXO326" s="81"/>
      <c r="OXP326" s="81"/>
      <c r="OXQ326" s="81"/>
      <c r="OXR326" s="81"/>
      <c r="OXS326" s="81"/>
      <c r="OXT326" s="81"/>
      <c r="OXU326" s="81"/>
      <c r="OXV326" s="81"/>
      <c r="OXW326" s="81"/>
      <c r="OXX326" s="81"/>
      <c r="OXY326" s="81"/>
      <c r="OXZ326" s="81"/>
      <c r="OYA326" s="81"/>
      <c r="OYB326" s="81"/>
      <c r="OYC326" s="81"/>
      <c r="OYD326" s="81"/>
      <c r="OYE326" s="81"/>
      <c r="OYF326" s="81"/>
      <c r="OYG326" s="81"/>
      <c r="OYH326" s="81"/>
      <c r="OYI326" s="81"/>
      <c r="OYJ326" s="81"/>
      <c r="OYK326" s="81"/>
      <c r="OYL326" s="81"/>
      <c r="OYM326" s="81"/>
      <c r="OYN326" s="81"/>
      <c r="OYO326" s="81"/>
      <c r="OYP326" s="81"/>
      <c r="OYQ326" s="81"/>
      <c r="OYR326" s="81"/>
      <c r="OYS326" s="81"/>
      <c r="OYT326" s="81"/>
      <c r="OYU326" s="81"/>
      <c r="OYV326" s="81"/>
      <c r="OYW326" s="81"/>
      <c r="OYX326" s="81"/>
      <c r="OYY326" s="81"/>
      <c r="OYZ326" s="81"/>
      <c r="OZA326" s="81"/>
      <c r="OZB326" s="81"/>
      <c r="OZC326" s="81"/>
      <c r="OZD326" s="81"/>
      <c r="OZE326" s="81"/>
      <c r="OZF326" s="81"/>
      <c r="OZG326" s="81"/>
      <c r="OZH326" s="81"/>
      <c r="OZI326" s="81"/>
      <c r="OZJ326" s="81"/>
      <c r="OZK326" s="81"/>
      <c r="OZL326" s="81"/>
      <c r="OZM326" s="81"/>
      <c r="OZN326" s="81"/>
      <c r="OZO326" s="81"/>
      <c r="OZP326" s="81"/>
      <c r="OZQ326" s="81"/>
      <c r="OZR326" s="81"/>
      <c r="OZS326" s="81"/>
      <c r="OZT326" s="81"/>
      <c r="OZU326" s="81"/>
      <c r="OZV326" s="81"/>
      <c r="OZW326" s="81"/>
      <c r="OZX326" s="81"/>
      <c r="OZY326" s="81"/>
      <c r="OZZ326" s="81"/>
      <c r="PAA326" s="81"/>
      <c r="PAB326" s="81"/>
      <c r="PAC326" s="81"/>
      <c r="PAD326" s="81"/>
      <c r="PAE326" s="81"/>
      <c r="PAF326" s="81"/>
      <c r="PAG326" s="81"/>
      <c r="PAH326" s="81"/>
      <c r="PAI326" s="81"/>
      <c r="PAJ326" s="81"/>
      <c r="PAK326" s="81"/>
      <c r="PAL326" s="81"/>
      <c r="PAM326" s="81"/>
      <c r="PAN326" s="81"/>
      <c r="PAO326" s="81"/>
      <c r="PAP326" s="81"/>
      <c r="PAQ326" s="81"/>
      <c r="PAR326" s="81"/>
      <c r="PAS326" s="81"/>
      <c r="PAT326" s="81"/>
      <c r="PAU326" s="81"/>
      <c r="PAV326" s="81"/>
      <c r="PAW326" s="81"/>
      <c r="PAX326" s="81"/>
      <c r="PAY326" s="81"/>
      <c r="PAZ326" s="81"/>
      <c r="PBA326" s="81"/>
      <c r="PBB326" s="81"/>
      <c r="PBC326" s="81"/>
      <c r="PBD326" s="81"/>
      <c r="PBE326" s="81"/>
      <c r="PBF326" s="81"/>
      <c r="PBG326" s="81"/>
      <c r="PBH326" s="81"/>
      <c r="PBI326" s="81"/>
      <c r="PBJ326" s="81"/>
      <c r="PBK326" s="81"/>
      <c r="PBL326" s="81"/>
      <c r="PBM326" s="81"/>
      <c r="PBN326" s="81"/>
      <c r="PBO326" s="81"/>
      <c r="PBP326" s="81"/>
      <c r="PBQ326" s="81"/>
      <c r="PBR326" s="81"/>
      <c r="PBS326" s="81"/>
      <c r="PBT326" s="81"/>
      <c r="PBU326" s="81"/>
      <c r="PBV326" s="81"/>
      <c r="PBW326" s="81"/>
      <c r="PBX326" s="81"/>
      <c r="PBY326" s="81"/>
      <c r="PBZ326" s="81"/>
      <c r="PCA326" s="81"/>
      <c r="PCB326" s="81"/>
      <c r="PCC326" s="81"/>
      <c r="PCD326" s="81"/>
      <c r="PCE326" s="81"/>
      <c r="PCF326" s="81"/>
      <c r="PCG326" s="81"/>
      <c r="PCH326" s="81"/>
      <c r="PCI326" s="81"/>
      <c r="PCJ326" s="81"/>
      <c r="PCK326" s="81"/>
      <c r="PCL326" s="81"/>
      <c r="PCM326" s="81"/>
      <c r="PCN326" s="81"/>
      <c r="PCO326" s="81"/>
      <c r="PCP326" s="81"/>
      <c r="PCQ326" s="81"/>
      <c r="PCR326" s="81"/>
      <c r="PCS326" s="81"/>
      <c r="PCT326" s="81"/>
      <c r="PCU326" s="81"/>
      <c r="PCV326" s="81"/>
      <c r="PCW326" s="81"/>
      <c r="PCX326" s="81"/>
      <c r="PCY326" s="81"/>
      <c r="PCZ326" s="81"/>
      <c r="PDA326" s="81"/>
      <c r="PDB326" s="81"/>
      <c r="PDC326" s="81"/>
      <c r="PDD326" s="81"/>
      <c r="PDE326" s="81"/>
      <c r="PDF326" s="81"/>
      <c r="PDG326" s="81"/>
      <c r="PDH326" s="81"/>
      <c r="PDI326" s="81"/>
      <c r="PDJ326" s="81"/>
      <c r="PDK326" s="81"/>
      <c r="PDL326" s="81"/>
      <c r="PDM326" s="81"/>
      <c r="PDN326" s="81"/>
      <c r="PDO326" s="81"/>
      <c r="PDP326" s="81"/>
      <c r="PDQ326" s="81"/>
      <c r="PDR326" s="81"/>
      <c r="PDS326" s="81"/>
      <c r="PDT326" s="81"/>
      <c r="PDU326" s="81"/>
      <c r="PDV326" s="81"/>
      <c r="PDW326" s="81"/>
      <c r="PDX326" s="81"/>
      <c r="PDY326" s="81"/>
      <c r="PDZ326" s="81"/>
      <c r="PEA326" s="81"/>
      <c r="PEB326" s="81"/>
      <c r="PEC326" s="81"/>
      <c r="PED326" s="81"/>
      <c r="PEE326" s="81"/>
      <c r="PEF326" s="81"/>
      <c r="PEG326" s="81"/>
      <c r="PEH326" s="81"/>
      <c r="PEI326" s="81"/>
      <c r="PEJ326" s="81"/>
      <c r="PEK326" s="81"/>
      <c r="PEL326" s="81"/>
      <c r="PEM326" s="81"/>
      <c r="PEN326" s="81"/>
      <c r="PEO326" s="81"/>
      <c r="PEP326" s="81"/>
      <c r="PEQ326" s="81"/>
      <c r="PER326" s="81"/>
      <c r="PES326" s="81"/>
      <c r="PET326" s="81"/>
      <c r="PEU326" s="81"/>
      <c r="PEV326" s="81"/>
      <c r="PEW326" s="81"/>
      <c r="PEX326" s="81"/>
      <c r="PEY326" s="81"/>
      <c r="PEZ326" s="81"/>
      <c r="PFA326" s="81"/>
      <c r="PFB326" s="81"/>
      <c r="PFC326" s="81"/>
      <c r="PFD326" s="81"/>
      <c r="PFE326" s="81"/>
      <c r="PFF326" s="81"/>
      <c r="PFG326" s="81"/>
      <c r="PFH326" s="81"/>
      <c r="PFI326" s="81"/>
      <c r="PFJ326" s="81"/>
      <c r="PFK326" s="81"/>
      <c r="PFL326" s="81"/>
      <c r="PFM326" s="81"/>
      <c r="PFN326" s="81"/>
      <c r="PFO326" s="81"/>
      <c r="PFP326" s="81"/>
      <c r="PFQ326" s="81"/>
      <c r="PFR326" s="81"/>
      <c r="PFS326" s="81"/>
      <c r="PFT326" s="81"/>
      <c r="PFU326" s="81"/>
      <c r="PFV326" s="81"/>
      <c r="PFW326" s="81"/>
      <c r="PFX326" s="81"/>
      <c r="PFY326" s="81"/>
      <c r="PFZ326" s="81"/>
      <c r="PGA326" s="81"/>
      <c r="PGB326" s="81"/>
      <c r="PGC326" s="81"/>
      <c r="PGD326" s="81"/>
      <c r="PGE326" s="81"/>
      <c r="PGF326" s="81"/>
      <c r="PGG326" s="81"/>
      <c r="PGH326" s="81"/>
      <c r="PGI326" s="81"/>
      <c r="PGJ326" s="81"/>
      <c r="PGK326" s="81"/>
      <c r="PGL326" s="81"/>
      <c r="PGM326" s="81"/>
      <c r="PGN326" s="81"/>
      <c r="PGO326" s="81"/>
      <c r="PGP326" s="81"/>
      <c r="PGQ326" s="81"/>
      <c r="PGR326" s="81"/>
      <c r="PGS326" s="81"/>
      <c r="PGT326" s="81"/>
      <c r="PGU326" s="81"/>
      <c r="PGV326" s="81"/>
      <c r="PGW326" s="81"/>
      <c r="PGX326" s="81"/>
      <c r="PGY326" s="81"/>
      <c r="PGZ326" s="81"/>
      <c r="PHA326" s="81"/>
      <c r="PHB326" s="81"/>
      <c r="PHC326" s="81"/>
      <c r="PHD326" s="81"/>
      <c r="PHE326" s="81"/>
      <c r="PHF326" s="81"/>
      <c r="PHG326" s="81"/>
      <c r="PHH326" s="81"/>
      <c r="PHI326" s="81"/>
      <c r="PHJ326" s="81"/>
      <c r="PHK326" s="81"/>
      <c r="PHL326" s="81"/>
      <c r="PHM326" s="81"/>
      <c r="PHN326" s="81"/>
      <c r="PHO326" s="81"/>
      <c r="PHP326" s="81"/>
      <c r="PHQ326" s="81"/>
      <c r="PHR326" s="81"/>
      <c r="PHS326" s="81"/>
      <c r="PHT326" s="81"/>
      <c r="PHU326" s="81"/>
      <c r="PHV326" s="81"/>
      <c r="PHW326" s="81"/>
      <c r="PHX326" s="81"/>
      <c r="PHY326" s="81"/>
      <c r="PHZ326" s="81"/>
      <c r="PIA326" s="81"/>
      <c r="PIB326" s="81"/>
      <c r="PIC326" s="81"/>
      <c r="PID326" s="81"/>
      <c r="PIE326" s="81"/>
      <c r="PIF326" s="81"/>
      <c r="PIG326" s="81"/>
      <c r="PIH326" s="81"/>
      <c r="PII326" s="81"/>
      <c r="PIJ326" s="81"/>
      <c r="PIK326" s="81"/>
      <c r="PIL326" s="81"/>
      <c r="PIM326" s="81"/>
      <c r="PIN326" s="81"/>
      <c r="PIO326" s="81"/>
      <c r="PIP326" s="81"/>
      <c r="PIQ326" s="81"/>
      <c r="PIR326" s="81"/>
      <c r="PIS326" s="81"/>
      <c r="PIT326" s="81"/>
      <c r="PIU326" s="81"/>
      <c r="PIV326" s="81"/>
      <c r="PIW326" s="81"/>
      <c r="PIX326" s="81"/>
      <c r="PIY326" s="81"/>
      <c r="PIZ326" s="81"/>
      <c r="PJA326" s="81"/>
      <c r="PJB326" s="81"/>
      <c r="PJC326" s="81"/>
      <c r="PJD326" s="81"/>
      <c r="PJE326" s="81"/>
      <c r="PJF326" s="81"/>
      <c r="PJG326" s="81"/>
      <c r="PJH326" s="81"/>
      <c r="PJI326" s="81"/>
      <c r="PJJ326" s="81"/>
      <c r="PJK326" s="81"/>
      <c r="PJL326" s="81"/>
      <c r="PJM326" s="81"/>
      <c r="PJN326" s="81"/>
      <c r="PJO326" s="81"/>
      <c r="PJP326" s="81"/>
      <c r="PJQ326" s="81"/>
      <c r="PJR326" s="81"/>
      <c r="PJS326" s="81"/>
      <c r="PJT326" s="81"/>
      <c r="PJU326" s="81"/>
      <c r="PJV326" s="81"/>
      <c r="PJW326" s="81"/>
      <c r="PJX326" s="81"/>
      <c r="PJY326" s="81"/>
      <c r="PJZ326" s="81"/>
      <c r="PKA326" s="81"/>
      <c r="PKB326" s="81"/>
      <c r="PKC326" s="81"/>
      <c r="PKD326" s="81"/>
      <c r="PKE326" s="81"/>
      <c r="PKF326" s="81"/>
      <c r="PKG326" s="81"/>
      <c r="PKH326" s="81"/>
      <c r="PKI326" s="81"/>
      <c r="PKJ326" s="81"/>
      <c r="PKK326" s="81"/>
      <c r="PKL326" s="81"/>
      <c r="PKM326" s="81"/>
      <c r="PKN326" s="81"/>
      <c r="PKO326" s="81"/>
      <c r="PKP326" s="81"/>
      <c r="PKQ326" s="81"/>
      <c r="PKR326" s="81"/>
      <c r="PKS326" s="81"/>
      <c r="PKT326" s="81"/>
      <c r="PKU326" s="81"/>
      <c r="PKV326" s="81"/>
      <c r="PKW326" s="81"/>
      <c r="PKX326" s="81"/>
      <c r="PKY326" s="81"/>
      <c r="PKZ326" s="81"/>
      <c r="PLA326" s="81"/>
      <c r="PLB326" s="81"/>
      <c r="PLC326" s="81"/>
      <c r="PLD326" s="81"/>
      <c r="PLE326" s="81"/>
      <c r="PLF326" s="81"/>
      <c r="PLG326" s="81"/>
      <c r="PLH326" s="81"/>
      <c r="PLI326" s="81"/>
      <c r="PLJ326" s="81"/>
      <c r="PLK326" s="81"/>
      <c r="PLL326" s="81"/>
      <c r="PLM326" s="81"/>
      <c r="PLN326" s="81"/>
      <c r="PLO326" s="81"/>
      <c r="PLP326" s="81"/>
      <c r="PLQ326" s="81"/>
      <c r="PLR326" s="81"/>
      <c r="PLS326" s="81"/>
      <c r="PLT326" s="81"/>
      <c r="PLU326" s="81"/>
      <c r="PLV326" s="81"/>
      <c r="PLW326" s="81"/>
      <c r="PLX326" s="81"/>
      <c r="PLY326" s="81"/>
      <c r="PLZ326" s="81"/>
      <c r="PMA326" s="81"/>
      <c r="PMB326" s="81"/>
      <c r="PMC326" s="81"/>
      <c r="PMD326" s="81"/>
      <c r="PME326" s="81"/>
      <c r="PMF326" s="81"/>
      <c r="PMG326" s="81"/>
      <c r="PMH326" s="81"/>
      <c r="PMI326" s="81"/>
      <c r="PMJ326" s="81"/>
      <c r="PMK326" s="81"/>
      <c r="PML326" s="81"/>
      <c r="PMM326" s="81"/>
      <c r="PMN326" s="81"/>
      <c r="PMO326" s="81"/>
      <c r="PMP326" s="81"/>
      <c r="PMQ326" s="81"/>
      <c r="PMR326" s="81"/>
      <c r="PMS326" s="81"/>
      <c r="PMT326" s="81"/>
      <c r="PMU326" s="81"/>
      <c r="PMV326" s="81"/>
      <c r="PMW326" s="81"/>
      <c r="PMX326" s="81"/>
      <c r="PMY326" s="81"/>
      <c r="PMZ326" s="81"/>
      <c r="PNA326" s="81"/>
      <c r="PNB326" s="81"/>
      <c r="PNC326" s="81"/>
      <c r="PND326" s="81"/>
      <c r="PNE326" s="81"/>
      <c r="PNF326" s="81"/>
      <c r="PNG326" s="81"/>
      <c r="PNH326" s="81"/>
      <c r="PNI326" s="81"/>
      <c r="PNJ326" s="81"/>
      <c r="PNK326" s="81"/>
      <c r="PNL326" s="81"/>
      <c r="PNM326" s="81"/>
      <c r="PNN326" s="81"/>
      <c r="PNO326" s="81"/>
      <c r="PNP326" s="81"/>
      <c r="PNQ326" s="81"/>
      <c r="PNR326" s="81"/>
      <c r="PNS326" s="81"/>
      <c r="PNT326" s="81"/>
      <c r="PNU326" s="81"/>
      <c r="PNV326" s="81"/>
      <c r="PNW326" s="81"/>
      <c r="PNX326" s="81"/>
      <c r="PNY326" s="81"/>
      <c r="PNZ326" s="81"/>
      <c r="POA326" s="81"/>
      <c r="POB326" s="81"/>
      <c r="POC326" s="81"/>
      <c r="POD326" s="81"/>
      <c r="POE326" s="81"/>
      <c r="POF326" s="81"/>
      <c r="POG326" s="81"/>
      <c r="POH326" s="81"/>
      <c r="POI326" s="81"/>
      <c r="POJ326" s="81"/>
      <c r="POK326" s="81"/>
      <c r="POL326" s="81"/>
      <c r="POM326" s="81"/>
      <c r="PON326" s="81"/>
      <c r="POO326" s="81"/>
      <c r="POP326" s="81"/>
      <c r="POQ326" s="81"/>
      <c r="POR326" s="81"/>
      <c r="POS326" s="81"/>
      <c r="POT326" s="81"/>
      <c r="POU326" s="81"/>
      <c r="POV326" s="81"/>
      <c r="POW326" s="81"/>
      <c r="POX326" s="81"/>
      <c r="POY326" s="81"/>
      <c r="POZ326" s="81"/>
      <c r="PPA326" s="81"/>
      <c r="PPB326" s="81"/>
      <c r="PPC326" s="81"/>
      <c r="PPD326" s="81"/>
      <c r="PPE326" s="81"/>
      <c r="PPF326" s="81"/>
      <c r="PPG326" s="81"/>
      <c r="PPH326" s="81"/>
      <c r="PPI326" s="81"/>
      <c r="PPJ326" s="81"/>
      <c r="PPK326" s="81"/>
      <c r="PPL326" s="81"/>
      <c r="PPM326" s="81"/>
      <c r="PPN326" s="81"/>
      <c r="PPO326" s="81"/>
      <c r="PPP326" s="81"/>
      <c r="PPQ326" s="81"/>
      <c r="PPR326" s="81"/>
      <c r="PPS326" s="81"/>
      <c r="PPT326" s="81"/>
      <c r="PPU326" s="81"/>
      <c r="PPV326" s="81"/>
      <c r="PPW326" s="81"/>
      <c r="PPX326" s="81"/>
      <c r="PPY326" s="81"/>
      <c r="PPZ326" s="81"/>
      <c r="PQA326" s="81"/>
      <c r="PQB326" s="81"/>
      <c r="PQC326" s="81"/>
      <c r="PQD326" s="81"/>
      <c r="PQE326" s="81"/>
      <c r="PQF326" s="81"/>
      <c r="PQG326" s="81"/>
      <c r="PQH326" s="81"/>
      <c r="PQI326" s="81"/>
      <c r="PQJ326" s="81"/>
      <c r="PQK326" s="81"/>
      <c r="PQL326" s="81"/>
      <c r="PQM326" s="81"/>
      <c r="PQN326" s="81"/>
      <c r="PQO326" s="81"/>
      <c r="PQP326" s="81"/>
      <c r="PQQ326" s="81"/>
      <c r="PQR326" s="81"/>
      <c r="PQS326" s="81"/>
      <c r="PQT326" s="81"/>
      <c r="PQU326" s="81"/>
      <c r="PQV326" s="81"/>
      <c r="PQW326" s="81"/>
      <c r="PQX326" s="81"/>
      <c r="PQY326" s="81"/>
      <c r="PQZ326" s="81"/>
      <c r="PRA326" s="81"/>
      <c r="PRB326" s="81"/>
      <c r="PRC326" s="81"/>
      <c r="PRD326" s="81"/>
      <c r="PRE326" s="81"/>
      <c r="PRF326" s="81"/>
      <c r="PRG326" s="81"/>
      <c r="PRH326" s="81"/>
      <c r="PRI326" s="81"/>
      <c r="PRJ326" s="81"/>
      <c r="PRK326" s="81"/>
      <c r="PRL326" s="81"/>
      <c r="PRM326" s="81"/>
      <c r="PRN326" s="81"/>
      <c r="PRO326" s="81"/>
      <c r="PRP326" s="81"/>
      <c r="PRQ326" s="81"/>
      <c r="PRR326" s="81"/>
      <c r="PRS326" s="81"/>
      <c r="PRT326" s="81"/>
      <c r="PRU326" s="81"/>
      <c r="PRV326" s="81"/>
      <c r="PRW326" s="81"/>
      <c r="PRX326" s="81"/>
      <c r="PRY326" s="81"/>
      <c r="PRZ326" s="81"/>
      <c r="PSA326" s="81"/>
      <c r="PSB326" s="81"/>
      <c r="PSC326" s="81"/>
      <c r="PSD326" s="81"/>
      <c r="PSE326" s="81"/>
      <c r="PSF326" s="81"/>
      <c r="PSG326" s="81"/>
      <c r="PSH326" s="81"/>
      <c r="PSI326" s="81"/>
      <c r="PSJ326" s="81"/>
      <c r="PSK326" s="81"/>
      <c r="PSL326" s="81"/>
      <c r="PSM326" s="81"/>
      <c r="PSN326" s="81"/>
      <c r="PSO326" s="81"/>
      <c r="PSP326" s="81"/>
      <c r="PSQ326" s="81"/>
      <c r="PSR326" s="81"/>
      <c r="PSS326" s="81"/>
      <c r="PST326" s="81"/>
      <c r="PSU326" s="81"/>
      <c r="PSV326" s="81"/>
      <c r="PSW326" s="81"/>
      <c r="PSX326" s="81"/>
      <c r="PSY326" s="81"/>
      <c r="PSZ326" s="81"/>
      <c r="PTA326" s="81"/>
      <c r="PTB326" s="81"/>
      <c r="PTC326" s="81"/>
      <c r="PTD326" s="81"/>
      <c r="PTE326" s="81"/>
      <c r="PTF326" s="81"/>
      <c r="PTG326" s="81"/>
      <c r="PTH326" s="81"/>
      <c r="PTI326" s="81"/>
      <c r="PTJ326" s="81"/>
      <c r="PTK326" s="81"/>
      <c r="PTL326" s="81"/>
      <c r="PTM326" s="81"/>
      <c r="PTN326" s="81"/>
      <c r="PTO326" s="81"/>
      <c r="PTP326" s="81"/>
      <c r="PTQ326" s="81"/>
      <c r="PTR326" s="81"/>
      <c r="PTS326" s="81"/>
      <c r="PTT326" s="81"/>
      <c r="PTU326" s="81"/>
      <c r="PTV326" s="81"/>
      <c r="PTW326" s="81"/>
      <c r="PTX326" s="81"/>
      <c r="PTY326" s="81"/>
      <c r="PTZ326" s="81"/>
      <c r="PUA326" s="81"/>
      <c r="PUB326" s="81"/>
      <c r="PUC326" s="81"/>
      <c r="PUD326" s="81"/>
      <c r="PUE326" s="81"/>
      <c r="PUF326" s="81"/>
      <c r="PUG326" s="81"/>
      <c r="PUH326" s="81"/>
      <c r="PUI326" s="81"/>
      <c r="PUJ326" s="81"/>
      <c r="PUK326" s="81"/>
      <c r="PUL326" s="81"/>
      <c r="PUM326" s="81"/>
      <c r="PUN326" s="81"/>
      <c r="PUO326" s="81"/>
      <c r="PUP326" s="81"/>
      <c r="PUQ326" s="81"/>
      <c r="PUR326" s="81"/>
      <c r="PUS326" s="81"/>
      <c r="PUT326" s="81"/>
      <c r="PUU326" s="81"/>
      <c r="PUV326" s="81"/>
      <c r="PUW326" s="81"/>
      <c r="PUX326" s="81"/>
      <c r="PUY326" s="81"/>
      <c r="PUZ326" s="81"/>
      <c r="PVA326" s="81"/>
      <c r="PVB326" s="81"/>
      <c r="PVC326" s="81"/>
      <c r="PVD326" s="81"/>
      <c r="PVE326" s="81"/>
      <c r="PVF326" s="81"/>
      <c r="PVG326" s="81"/>
      <c r="PVH326" s="81"/>
      <c r="PVI326" s="81"/>
      <c r="PVJ326" s="81"/>
      <c r="PVK326" s="81"/>
      <c r="PVL326" s="81"/>
      <c r="PVM326" s="81"/>
      <c r="PVN326" s="81"/>
      <c r="PVO326" s="81"/>
      <c r="PVP326" s="81"/>
      <c r="PVQ326" s="81"/>
      <c r="PVR326" s="81"/>
      <c r="PVS326" s="81"/>
      <c r="PVT326" s="81"/>
      <c r="PVU326" s="81"/>
      <c r="PVV326" s="81"/>
      <c r="PVW326" s="81"/>
      <c r="PVX326" s="81"/>
      <c r="PVY326" s="81"/>
      <c r="PVZ326" s="81"/>
      <c r="PWA326" s="81"/>
      <c r="PWB326" s="81"/>
      <c r="PWC326" s="81"/>
      <c r="PWD326" s="81"/>
      <c r="PWE326" s="81"/>
      <c r="PWF326" s="81"/>
      <c r="PWG326" s="81"/>
      <c r="PWH326" s="81"/>
      <c r="PWI326" s="81"/>
      <c r="PWJ326" s="81"/>
      <c r="PWK326" s="81"/>
      <c r="PWL326" s="81"/>
      <c r="PWM326" s="81"/>
      <c r="PWN326" s="81"/>
      <c r="PWO326" s="81"/>
      <c r="PWP326" s="81"/>
      <c r="PWQ326" s="81"/>
      <c r="PWR326" s="81"/>
      <c r="PWS326" s="81"/>
      <c r="PWT326" s="81"/>
      <c r="PWU326" s="81"/>
      <c r="PWV326" s="81"/>
      <c r="PWW326" s="81"/>
      <c r="PWX326" s="81"/>
      <c r="PWY326" s="81"/>
      <c r="PWZ326" s="81"/>
      <c r="PXA326" s="81"/>
      <c r="PXB326" s="81"/>
      <c r="PXC326" s="81"/>
      <c r="PXD326" s="81"/>
      <c r="PXE326" s="81"/>
      <c r="PXF326" s="81"/>
      <c r="PXG326" s="81"/>
      <c r="PXH326" s="81"/>
      <c r="PXI326" s="81"/>
      <c r="PXJ326" s="81"/>
      <c r="PXK326" s="81"/>
      <c r="PXL326" s="81"/>
      <c r="PXM326" s="81"/>
      <c r="PXN326" s="81"/>
      <c r="PXO326" s="81"/>
      <c r="PXP326" s="81"/>
      <c r="PXQ326" s="81"/>
      <c r="PXR326" s="81"/>
      <c r="PXS326" s="81"/>
      <c r="PXT326" s="81"/>
      <c r="PXU326" s="81"/>
      <c r="PXV326" s="81"/>
      <c r="PXW326" s="81"/>
      <c r="PXX326" s="81"/>
      <c r="PXY326" s="81"/>
      <c r="PXZ326" s="81"/>
      <c r="PYA326" s="81"/>
      <c r="PYB326" s="81"/>
      <c r="PYC326" s="81"/>
      <c r="PYD326" s="81"/>
      <c r="PYE326" s="81"/>
      <c r="PYF326" s="81"/>
      <c r="PYG326" s="81"/>
      <c r="PYH326" s="81"/>
      <c r="PYI326" s="81"/>
      <c r="PYJ326" s="81"/>
      <c r="PYK326" s="81"/>
      <c r="PYL326" s="81"/>
      <c r="PYM326" s="81"/>
      <c r="PYN326" s="81"/>
      <c r="PYO326" s="81"/>
      <c r="PYP326" s="81"/>
      <c r="PYQ326" s="81"/>
      <c r="PYR326" s="81"/>
      <c r="PYS326" s="81"/>
      <c r="PYT326" s="81"/>
      <c r="PYU326" s="81"/>
      <c r="PYV326" s="81"/>
      <c r="PYW326" s="81"/>
      <c r="PYX326" s="81"/>
      <c r="PYY326" s="81"/>
      <c r="PYZ326" s="81"/>
      <c r="PZA326" s="81"/>
      <c r="PZB326" s="81"/>
      <c r="PZC326" s="81"/>
      <c r="PZD326" s="81"/>
      <c r="PZE326" s="81"/>
      <c r="PZF326" s="81"/>
      <c r="PZG326" s="81"/>
      <c r="PZH326" s="81"/>
      <c r="PZI326" s="81"/>
      <c r="PZJ326" s="81"/>
      <c r="PZK326" s="81"/>
      <c r="PZL326" s="81"/>
      <c r="PZM326" s="81"/>
      <c r="PZN326" s="81"/>
      <c r="PZO326" s="81"/>
      <c r="PZP326" s="81"/>
      <c r="PZQ326" s="81"/>
      <c r="PZR326" s="81"/>
      <c r="PZS326" s="81"/>
      <c r="PZT326" s="81"/>
      <c r="PZU326" s="81"/>
      <c r="PZV326" s="81"/>
      <c r="PZW326" s="81"/>
      <c r="PZX326" s="81"/>
      <c r="PZY326" s="81"/>
      <c r="PZZ326" s="81"/>
      <c r="QAA326" s="81"/>
      <c r="QAB326" s="81"/>
      <c r="QAC326" s="81"/>
      <c r="QAD326" s="81"/>
      <c r="QAE326" s="81"/>
      <c r="QAF326" s="81"/>
      <c r="QAG326" s="81"/>
      <c r="QAH326" s="81"/>
      <c r="QAI326" s="81"/>
      <c r="QAJ326" s="81"/>
      <c r="QAK326" s="81"/>
      <c r="QAL326" s="81"/>
      <c r="QAM326" s="81"/>
      <c r="QAN326" s="81"/>
      <c r="QAO326" s="81"/>
      <c r="QAP326" s="81"/>
      <c r="QAQ326" s="81"/>
      <c r="QAR326" s="81"/>
      <c r="QAS326" s="81"/>
      <c r="QAT326" s="81"/>
      <c r="QAU326" s="81"/>
      <c r="QAV326" s="81"/>
      <c r="QAW326" s="81"/>
      <c r="QAX326" s="81"/>
      <c r="QAY326" s="81"/>
      <c r="QAZ326" s="81"/>
      <c r="QBA326" s="81"/>
      <c r="QBB326" s="81"/>
      <c r="QBC326" s="81"/>
      <c r="QBD326" s="81"/>
      <c r="QBE326" s="81"/>
      <c r="QBF326" s="81"/>
      <c r="QBG326" s="81"/>
      <c r="QBH326" s="81"/>
      <c r="QBI326" s="81"/>
      <c r="QBJ326" s="81"/>
      <c r="QBK326" s="81"/>
      <c r="QBL326" s="81"/>
      <c r="QBM326" s="81"/>
      <c r="QBN326" s="81"/>
      <c r="QBO326" s="81"/>
      <c r="QBP326" s="81"/>
      <c r="QBQ326" s="81"/>
      <c r="QBR326" s="81"/>
      <c r="QBS326" s="81"/>
      <c r="QBT326" s="81"/>
      <c r="QBU326" s="81"/>
      <c r="QBV326" s="81"/>
      <c r="QBW326" s="81"/>
      <c r="QBX326" s="81"/>
      <c r="QBY326" s="81"/>
      <c r="QBZ326" s="81"/>
      <c r="QCA326" s="81"/>
      <c r="QCB326" s="81"/>
      <c r="QCC326" s="81"/>
      <c r="QCD326" s="81"/>
      <c r="QCE326" s="81"/>
      <c r="QCF326" s="81"/>
      <c r="QCG326" s="81"/>
      <c r="QCH326" s="81"/>
      <c r="QCI326" s="81"/>
      <c r="QCJ326" s="81"/>
      <c r="QCK326" s="81"/>
      <c r="QCL326" s="81"/>
      <c r="QCM326" s="81"/>
      <c r="QCN326" s="81"/>
      <c r="QCO326" s="81"/>
      <c r="QCP326" s="81"/>
      <c r="QCQ326" s="81"/>
      <c r="QCR326" s="81"/>
      <c r="QCS326" s="81"/>
      <c r="QCT326" s="81"/>
      <c r="QCU326" s="81"/>
      <c r="QCV326" s="81"/>
      <c r="QCW326" s="81"/>
      <c r="QCX326" s="81"/>
      <c r="QCY326" s="81"/>
      <c r="QCZ326" s="81"/>
      <c r="QDA326" s="81"/>
      <c r="QDB326" s="81"/>
      <c r="QDC326" s="81"/>
      <c r="QDD326" s="81"/>
      <c r="QDE326" s="81"/>
      <c r="QDF326" s="81"/>
      <c r="QDG326" s="81"/>
      <c r="QDH326" s="81"/>
      <c r="QDI326" s="81"/>
      <c r="QDJ326" s="81"/>
      <c r="QDK326" s="81"/>
      <c r="QDL326" s="81"/>
      <c r="QDM326" s="81"/>
      <c r="QDN326" s="81"/>
      <c r="QDO326" s="81"/>
      <c r="QDP326" s="81"/>
      <c r="QDQ326" s="81"/>
      <c r="QDR326" s="81"/>
      <c r="QDS326" s="81"/>
      <c r="QDT326" s="81"/>
      <c r="QDU326" s="81"/>
      <c r="QDV326" s="81"/>
      <c r="QDW326" s="81"/>
      <c r="QDX326" s="81"/>
      <c r="QDY326" s="81"/>
      <c r="QDZ326" s="81"/>
      <c r="QEA326" s="81"/>
      <c r="QEB326" s="81"/>
      <c r="QEC326" s="81"/>
      <c r="QED326" s="81"/>
      <c r="QEE326" s="81"/>
      <c r="QEF326" s="81"/>
      <c r="QEG326" s="81"/>
      <c r="QEH326" s="81"/>
      <c r="QEI326" s="81"/>
      <c r="QEJ326" s="81"/>
      <c r="QEK326" s="81"/>
      <c r="QEL326" s="81"/>
      <c r="QEM326" s="81"/>
      <c r="QEN326" s="81"/>
      <c r="QEO326" s="81"/>
      <c r="QEP326" s="81"/>
      <c r="QEQ326" s="81"/>
      <c r="QER326" s="81"/>
      <c r="QES326" s="81"/>
      <c r="QET326" s="81"/>
      <c r="QEU326" s="81"/>
      <c r="QEV326" s="81"/>
      <c r="QEW326" s="81"/>
      <c r="QEX326" s="81"/>
      <c r="QEY326" s="81"/>
      <c r="QEZ326" s="81"/>
      <c r="QFA326" s="81"/>
      <c r="QFB326" s="81"/>
      <c r="QFC326" s="81"/>
      <c r="QFD326" s="81"/>
      <c r="QFE326" s="81"/>
      <c r="QFF326" s="81"/>
      <c r="QFG326" s="81"/>
      <c r="QFH326" s="81"/>
      <c r="QFI326" s="81"/>
      <c r="QFJ326" s="81"/>
      <c r="QFK326" s="81"/>
      <c r="QFL326" s="81"/>
      <c r="QFM326" s="81"/>
      <c r="QFN326" s="81"/>
      <c r="QFO326" s="81"/>
      <c r="QFP326" s="81"/>
      <c r="QFQ326" s="81"/>
      <c r="QFR326" s="81"/>
      <c r="QFS326" s="81"/>
      <c r="QFT326" s="81"/>
      <c r="QFU326" s="81"/>
      <c r="QFV326" s="81"/>
      <c r="QFW326" s="81"/>
      <c r="QFX326" s="81"/>
      <c r="QFY326" s="81"/>
      <c r="QFZ326" s="81"/>
      <c r="QGA326" s="81"/>
      <c r="QGB326" s="81"/>
      <c r="QGC326" s="81"/>
      <c r="QGD326" s="81"/>
      <c r="QGE326" s="81"/>
      <c r="QGF326" s="81"/>
      <c r="QGG326" s="81"/>
      <c r="QGH326" s="81"/>
      <c r="QGI326" s="81"/>
      <c r="QGJ326" s="81"/>
      <c r="QGK326" s="81"/>
      <c r="QGL326" s="81"/>
      <c r="QGM326" s="81"/>
      <c r="QGN326" s="81"/>
      <c r="QGO326" s="81"/>
      <c r="QGP326" s="81"/>
      <c r="QGQ326" s="81"/>
      <c r="QGR326" s="81"/>
      <c r="QGS326" s="81"/>
      <c r="QGT326" s="81"/>
      <c r="QGU326" s="81"/>
      <c r="QGV326" s="81"/>
      <c r="QGW326" s="81"/>
      <c r="QGX326" s="81"/>
      <c r="QGY326" s="81"/>
      <c r="QGZ326" s="81"/>
      <c r="QHA326" s="81"/>
      <c r="QHB326" s="81"/>
      <c r="QHC326" s="81"/>
      <c r="QHD326" s="81"/>
      <c r="QHE326" s="81"/>
      <c r="QHF326" s="81"/>
      <c r="QHG326" s="81"/>
      <c r="QHH326" s="81"/>
      <c r="QHI326" s="81"/>
      <c r="QHJ326" s="81"/>
      <c r="QHK326" s="81"/>
      <c r="QHL326" s="81"/>
      <c r="QHM326" s="81"/>
      <c r="QHN326" s="81"/>
      <c r="QHO326" s="81"/>
      <c r="QHP326" s="81"/>
      <c r="QHQ326" s="81"/>
      <c r="QHR326" s="81"/>
      <c r="QHS326" s="81"/>
      <c r="QHT326" s="81"/>
      <c r="QHU326" s="81"/>
      <c r="QHV326" s="81"/>
      <c r="QHW326" s="81"/>
      <c r="QHX326" s="81"/>
      <c r="QHY326" s="81"/>
      <c r="QHZ326" s="81"/>
      <c r="QIA326" s="81"/>
      <c r="QIB326" s="81"/>
      <c r="QIC326" s="81"/>
      <c r="QID326" s="81"/>
      <c r="QIE326" s="81"/>
      <c r="QIF326" s="81"/>
      <c r="QIG326" s="81"/>
      <c r="QIH326" s="81"/>
      <c r="QII326" s="81"/>
      <c r="QIJ326" s="81"/>
      <c r="QIK326" s="81"/>
      <c r="QIL326" s="81"/>
      <c r="QIM326" s="81"/>
      <c r="QIN326" s="81"/>
      <c r="QIO326" s="81"/>
      <c r="QIP326" s="81"/>
      <c r="QIQ326" s="81"/>
      <c r="QIR326" s="81"/>
      <c r="QIS326" s="81"/>
      <c r="QIT326" s="81"/>
      <c r="QIU326" s="81"/>
      <c r="QIV326" s="81"/>
      <c r="QIW326" s="81"/>
      <c r="QIX326" s="81"/>
      <c r="QIY326" s="81"/>
      <c r="QIZ326" s="81"/>
      <c r="QJA326" s="81"/>
      <c r="QJB326" s="81"/>
      <c r="QJC326" s="81"/>
      <c r="QJD326" s="81"/>
      <c r="QJE326" s="81"/>
      <c r="QJF326" s="81"/>
      <c r="QJG326" s="81"/>
      <c r="QJH326" s="81"/>
      <c r="QJI326" s="81"/>
      <c r="QJJ326" s="81"/>
      <c r="QJK326" s="81"/>
      <c r="QJL326" s="81"/>
      <c r="QJM326" s="81"/>
      <c r="QJN326" s="81"/>
      <c r="QJO326" s="81"/>
      <c r="QJP326" s="81"/>
      <c r="QJQ326" s="81"/>
      <c r="QJR326" s="81"/>
      <c r="QJS326" s="81"/>
      <c r="QJT326" s="81"/>
      <c r="QJU326" s="81"/>
      <c r="QJV326" s="81"/>
      <c r="QJW326" s="81"/>
      <c r="QJX326" s="81"/>
      <c r="QJY326" s="81"/>
      <c r="QJZ326" s="81"/>
      <c r="QKA326" s="81"/>
      <c r="QKB326" s="81"/>
      <c r="QKC326" s="81"/>
      <c r="QKD326" s="81"/>
      <c r="QKE326" s="81"/>
      <c r="QKF326" s="81"/>
      <c r="QKG326" s="81"/>
      <c r="QKH326" s="81"/>
      <c r="QKI326" s="81"/>
      <c r="QKJ326" s="81"/>
      <c r="QKK326" s="81"/>
      <c r="QKL326" s="81"/>
      <c r="QKM326" s="81"/>
      <c r="QKN326" s="81"/>
      <c r="QKO326" s="81"/>
      <c r="QKP326" s="81"/>
      <c r="QKQ326" s="81"/>
      <c r="QKR326" s="81"/>
      <c r="QKS326" s="81"/>
      <c r="QKT326" s="81"/>
      <c r="QKU326" s="81"/>
      <c r="QKV326" s="81"/>
      <c r="QKW326" s="81"/>
      <c r="QKX326" s="81"/>
      <c r="QKY326" s="81"/>
      <c r="QKZ326" s="81"/>
      <c r="QLA326" s="81"/>
      <c r="QLB326" s="81"/>
      <c r="QLC326" s="81"/>
      <c r="QLD326" s="81"/>
      <c r="QLE326" s="81"/>
      <c r="QLF326" s="81"/>
      <c r="QLG326" s="81"/>
      <c r="QLH326" s="81"/>
      <c r="QLI326" s="81"/>
      <c r="QLJ326" s="81"/>
      <c r="QLK326" s="81"/>
      <c r="QLL326" s="81"/>
      <c r="QLM326" s="81"/>
      <c r="QLN326" s="81"/>
      <c r="QLO326" s="81"/>
      <c r="QLP326" s="81"/>
      <c r="QLQ326" s="81"/>
      <c r="QLR326" s="81"/>
      <c r="QLS326" s="81"/>
      <c r="QLT326" s="81"/>
      <c r="QLU326" s="81"/>
      <c r="QLV326" s="81"/>
      <c r="QLW326" s="81"/>
      <c r="QLX326" s="81"/>
      <c r="QLY326" s="81"/>
      <c r="QLZ326" s="81"/>
      <c r="QMA326" s="81"/>
      <c r="QMB326" s="81"/>
      <c r="QMC326" s="81"/>
      <c r="QMD326" s="81"/>
      <c r="QME326" s="81"/>
      <c r="QMF326" s="81"/>
      <c r="QMG326" s="81"/>
      <c r="QMH326" s="81"/>
      <c r="QMI326" s="81"/>
      <c r="QMJ326" s="81"/>
      <c r="QMK326" s="81"/>
      <c r="QML326" s="81"/>
      <c r="QMM326" s="81"/>
      <c r="QMN326" s="81"/>
      <c r="QMO326" s="81"/>
      <c r="QMP326" s="81"/>
      <c r="QMQ326" s="81"/>
      <c r="QMR326" s="81"/>
      <c r="QMS326" s="81"/>
      <c r="QMT326" s="81"/>
      <c r="QMU326" s="81"/>
      <c r="QMV326" s="81"/>
      <c r="QMW326" s="81"/>
      <c r="QMX326" s="81"/>
      <c r="QMY326" s="81"/>
      <c r="QMZ326" s="81"/>
      <c r="QNA326" s="81"/>
      <c r="QNB326" s="81"/>
      <c r="QNC326" s="81"/>
      <c r="QND326" s="81"/>
      <c r="QNE326" s="81"/>
      <c r="QNF326" s="81"/>
      <c r="QNG326" s="81"/>
      <c r="QNH326" s="81"/>
      <c r="QNI326" s="81"/>
      <c r="QNJ326" s="81"/>
      <c r="QNK326" s="81"/>
      <c r="QNL326" s="81"/>
      <c r="QNM326" s="81"/>
      <c r="QNN326" s="81"/>
      <c r="QNO326" s="81"/>
      <c r="QNP326" s="81"/>
      <c r="QNQ326" s="81"/>
      <c r="QNR326" s="81"/>
      <c r="QNS326" s="81"/>
      <c r="QNT326" s="81"/>
      <c r="QNU326" s="81"/>
      <c r="QNV326" s="81"/>
      <c r="QNW326" s="81"/>
      <c r="QNX326" s="81"/>
      <c r="QNY326" s="81"/>
      <c r="QNZ326" s="81"/>
      <c r="QOA326" s="81"/>
      <c r="QOB326" s="81"/>
      <c r="QOC326" s="81"/>
      <c r="QOD326" s="81"/>
      <c r="QOE326" s="81"/>
      <c r="QOF326" s="81"/>
      <c r="QOG326" s="81"/>
      <c r="QOH326" s="81"/>
      <c r="QOI326" s="81"/>
      <c r="QOJ326" s="81"/>
      <c r="QOK326" s="81"/>
      <c r="QOL326" s="81"/>
      <c r="QOM326" s="81"/>
      <c r="QON326" s="81"/>
      <c r="QOO326" s="81"/>
      <c r="QOP326" s="81"/>
      <c r="QOQ326" s="81"/>
      <c r="QOR326" s="81"/>
      <c r="QOS326" s="81"/>
      <c r="QOT326" s="81"/>
      <c r="QOU326" s="81"/>
      <c r="QOV326" s="81"/>
      <c r="QOW326" s="81"/>
      <c r="QOX326" s="81"/>
      <c r="QOY326" s="81"/>
      <c r="QOZ326" s="81"/>
      <c r="QPA326" s="81"/>
      <c r="QPB326" s="81"/>
      <c r="QPC326" s="81"/>
      <c r="QPD326" s="81"/>
      <c r="QPE326" s="81"/>
      <c r="QPF326" s="81"/>
      <c r="QPG326" s="81"/>
      <c r="QPH326" s="81"/>
      <c r="QPI326" s="81"/>
      <c r="QPJ326" s="81"/>
      <c r="QPK326" s="81"/>
      <c r="QPL326" s="81"/>
      <c r="QPM326" s="81"/>
      <c r="QPN326" s="81"/>
      <c r="QPO326" s="81"/>
      <c r="QPP326" s="81"/>
      <c r="QPQ326" s="81"/>
      <c r="QPR326" s="81"/>
      <c r="QPS326" s="81"/>
      <c r="QPT326" s="81"/>
      <c r="QPU326" s="81"/>
      <c r="QPV326" s="81"/>
      <c r="QPW326" s="81"/>
      <c r="QPX326" s="81"/>
      <c r="QPY326" s="81"/>
      <c r="QPZ326" s="81"/>
      <c r="QQA326" s="81"/>
      <c r="QQB326" s="81"/>
      <c r="QQC326" s="81"/>
      <c r="QQD326" s="81"/>
      <c r="QQE326" s="81"/>
      <c r="QQF326" s="81"/>
      <c r="QQG326" s="81"/>
      <c r="QQH326" s="81"/>
      <c r="QQI326" s="81"/>
      <c r="QQJ326" s="81"/>
      <c r="QQK326" s="81"/>
      <c r="QQL326" s="81"/>
      <c r="QQM326" s="81"/>
      <c r="QQN326" s="81"/>
      <c r="QQO326" s="81"/>
      <c r="QQP326" s="81"/>
      <c r="QQQ326" s="81"/>
      <c r="QQR326" s="81"/>
      <c r="QQS326" s="81"/>
      <c r="QQT326" s="81"/>
      <c r="QQU326" s="81"/>
      <c r="QQV326" s="81"/>
      <c r="QQW326" s="81"/>
      <c r="QQX326" s="81"/>
      <c r="QQY326" s="81"/>
      <c r="QQZ326" s="81"/>
      <c r="QRA326" s="81"/>
      <c r="QRB326" s="81"/>
      <c r="QRC326" s="81"/>
      <c r="QRD326" s="81"/>
      <c r="QRE326" s="81"/>
      <c r="QRF326" s="81"/>
      <c r="QRG326" s="81"/>
      <c r="QRH326" s="81"/>
      <c r="QRI326" s="81"/>
      <c r="QRJ326" s="81"/>
      <c r="QRK326" s="81"/>
      <c r="QRL326" s="81"/>
      <c r="QRM326" s="81"/>
      <c r="QRN326" s="81"/>
      <c r="QRO326" s="81"/>
      <c r="QRP326" s="81"/>
      <c r="QRQ326" s="81"/>
      <c r="QRR326" s="81"/>
      <c r="QRS326" s="81"/>
      <c r="QRT326" s="81"/>
      <c r="QRU326" s="81"/>
      <c r="QRV326" s="81"/>
      <c r="QRW326" s="81"/>
      <c r="QRX326" s="81"/>
      <c r="QRY326" s="81"/>
      <c r="QRZ326" s="81"/>
      <c r="QSA326" s="81"/>
      <c r="QSB326" s="81"/>
      <c r="QSC326" s="81"/>
      <c r="QSD326" s="81"/>
      <c r="QSE326" s="81"/>
      <c r="QSF326" s="81"/>
      <c r="QSG326" s="81"/>
      <c r="QSH326" s="81"/>
      <c r="QSI326" s="81"/>
      <c r="QSJ326" s="81"/>
      <c r="QSK326" s="81"/>
      <c r="QSL326" s="81"/>
      <c r="QSM326" s="81"/>
      <c r="QSN326" s="81"/>
      <c r="QSO326" s="81"/>
      <c r="QSP326" s="81"/>
      <c r="QSQ326" s="81"/>
      <c r="QSR326" s="81"/>
      <c r="QSS326" s="81"/>
      <c r="QST326" s="81"/>
      <c r="QSU326" s="81"/>
      <c r="QSV326" s="81"/>
      <c r="QSW326" s="81"/>
      <c r="QSX326" s="81"/>
      <c r="QSY326" s="81"/>
      <c r="QSZ326" s="81"/>
      <c r="QTA326" s="81"/>
      <c r="QTB326" s="81"/>
      <c r="QTC326" s="81"/>
      <c r="QTD326" s="81"/>
      <c r="QTE326" s="81"/>
      <c r="QTF326" s="81"/>
      <c r="QTG326" s="81"/>
      <c r="QTH326" s="81"/>
      <c r="QTI326" s="81"/>
      <c r="QTJ326" s="81"/>
      <c r="QTK326" s="81"/>
      <c r="QTL326" s="81"/>
      <c r="QTM326" s="81"/>
      <c r="QTN326" s="81"/>
      <c r="QTO326" s="81"/>
      <c r="QTP326" s="81"/>
      <c r="QTQ326" s="81"/>
      <c r="QTR326" s="81"/>
      <c r="QTS326" s="81"/>
      <c r="QTT326" s="81"/>
      <c r="QTU326" s="81"/>
      <c r="QTV326" s="81"/>
      <c r="QTW326" s="81"/>
      <c r="QTX326" s="81"/>
      <c r="QTY326" s="81"/>
      <c r="QTZ326" s="81"/>
      <c r="QUA326" s="81"/>
      <c r="QUB326" s="81"/>
      <c r="QUC326" s="81"/>
      <c r="QUD326" s="81"/>
      <c r="QUE326" s="81"/>
      <c r="QUF326" s="81"/>
      <c r="QUG326" s="81"/>
      <c r="QUH326" s="81"/>
      <c r="QUI326" s="81"/>
      <c r="QUJ326" s="81"/>
      <c r="QUK326" s="81"/>
      <c r="QUL326" s="81"/>
      <c r="QUM326" s="81"/>
      <c r="QUN326" s="81"/>
      <c r="QUO326" s="81"/>
      <c r="QUP326" s="81"/>
      <c r="QUQ326" s="81"/>
      <c r="QUR326" s="81"/>
      <c r="QUS326" s="81"/>
      <c r="QUT326" s="81"/>
      <c r="QUU326" s="81"/>
      <c r="QUV326" s="81"/>
      <c r="QUW326" s="81"/>
      <c r="QUX326" s="81"/>
      <c r="QUY326" s="81"/>
      <c r="QUZ326" s="81"/>
      <c r="QVA326" s="81"/>
      <c r="QVB326" s="81"/>
      <c r="QVC326" s="81"/>
      <c r="QVD326" s="81"/>
      <c r="QVE326" s="81"/>
      <c r="QVF326" s="81"/>
      <c r="QVG326" s="81"/>
      <c r="QVH326" s="81"/>
      <c r="QVI326" s="81"/>
      <c r="QVJ326" s="81"/>
      <c r="QVK326" s="81"/>
      <c r="QVL326" s="81"/>
      <c r="QVM326" s="81"/>
      <c r="QVN326" s="81"/>
      <c r="QVO326" s="81"/>
      <c r="QVP326" s="81"/>
      <c r="QVQ326" s="81"/>
      <c r="QVR326" s="81"/>
      <c r="QVS326" s="81"/>
      <c r="QVT326" s="81"/>
      <c r="QVU326" s="81"/>
      <c r="QVV326" s="81"/>
      <c r="QVW326" s="81"/>
      <c r="QVX326" s="81"/>
      <c r="QVY326" s="81"/>
      <c r="QVZ326" s="81"/>
      <c r="QWA326" s="81"/>
      <c r="QWB326" s="81"/>
      <c r="QWC326" s="81"/>
      <c r="QWD326" s="81"/>
      <c r="QWE326" s="81"/>
      <c r="QWF326" s="81"/>
      <c r="QWG326" s="81"/>
      <c r="QWH326" s="81"/>
      <c r="QWI326" s="81"/>
      <c r="QWJ326" s="81"/>
      <c r="QWK326" s="81"/>
      <c r="QWL326" s="81"/>
      <c r="QWM326" s="81"/>
      <c r="QWN326" s="81"/>
      <c r="QWO326" s="81"/>
      <c r="QWP326" s="81"/>
      <c r="QWQ326" s="81"/>
      <c r="QWR326" s="81"/>
      <c r="QWS326" s="81"/>
      <c r="QWT326" s="81"/>
      <c r="QWU326" s="81"/>
      <c r="QWV326" s="81"/>
      <c r="QWW326" s="81"/>
      <c r="QWX326" s="81"/>
      <c r="QWY326" s="81"/>
      <c r="QWZ326" s="81"/>
      <c r="QXA326" s="81"/>
      <c r="QXB326" s="81"/>
      <c r="QXC326" s="81"/>
      <c r="QXD326" s="81"/>
      <c r="QXE326" s="81"/>
      <c r="QXF326" s="81"/>
      <c r="QXG326" s="81"/>
      <c r="QXH326" s="81"/>
      <c r="QXI326" s="81"/>
      <c r="QXJ326" s="81"/>
      <c r="QXK326" s="81"/>
      <c r="QXL326" s="81"/>
      <c r="QXM326" s="81"/>
      <c r="QXN326" s="81"/>
      <c r="QXO326" s="81"/>
      <c r="QXP326" s="81"/>
      <c r="QXQ326" s="81"/>
      <c r="QXR326" s="81"/>
      <c r="QXS326" s="81"/>
      <c r="QXT326" s="81"/>
      <c r="QXU326" s="81"/>
      <c r="QXV326" s="81"/>
      <c r="QXW326" s="81"/>
      <c r="QXX326" s="81"/>
      <c r="QXY326" s="81"/>
      <c r="QXZ326" s="81"/>
      <c r="QYA326" s="81"/>
      <c r="QYB326" s="81"/>
      <c r="QYC326" s="81"/>
      <c r="QYD326" s="81"/>
      <c r="QYE326" s="81"/>
      <c r="QYF326" s="81"/>
      <c r="QYG326" s="81"/>
      <c r="QYH326" s="81"/>
      <c r="QYI326" s="81"/>
      <c r="QYJ326" s="81"/>
      <c r="QYK326" s="81"/>
      <c r="QYL326" s="81"/>
      <c r="QYM326" s="81"/>
      <c r="QYN326" s="81"/>
      <c r="QYO326" s="81"/>
      <c r="QYP326" s="81"/>
      <c r="QYQ326" s="81"/>
      <c r="QYR326" s="81"/>
      <c r="QYS326" s="81"/>
      <c r="QYT326" s="81"/>
      <c r="QYU326" s="81"/>
      <c r="QYV326" s="81"/>
      <c r="QYW326" s="81"/>
      <c r="QYX326" s="81"/>
      <c r="QYY326" s="81"/>
      <c r="QYZ326" s="81"/>
      <c r="QZA326" s="81"/>
      <c r="QZB326" s="81"/>
      <c r="QZC326" s="81"/>
      <c r="QZD326" s="81"/>
      <c r="QZE326" s="81"/>
      <c r="QZF326" s="81"/>
      <c r="QZG326" s="81"/>
      <c r="QZH326" s="81"/>
      <c r="QZI326" s="81"/>
      <c r="QZJ326" s="81"/>
      <c r="QZK326" s="81"/>
      <c r="QZL326" s="81"/>
      <c r="QZM326" s="81"/>
      <c r="QZN326" s="81"/>
      <c r="QZO326" s="81"/>
      <c r="QZP326" s="81"/>
      <c r="QZQ326" s="81"/>
      <c r="QZR326" s="81"/>
      <c r="QZS326" s="81"/>
      <c r="QZT326" s="81"/>
      <c r="QZU326" s="81"/>
      <c r="QZV326" s="81"/>
      <c r="QZW326" s="81"/>
      <c r="QZX326" s="81"/>
      <c r="QZY326" s="81"/>
      <c r="QZZ326" s="81"/>
      <c r="RAA326" s="81"/>
      <c r="RAB326" s="81"/>
      <c r="RAC326" s="81"/>
      <c r="RAD326" s="81"/>
      <c r="RAE326" s="81"/>
      <c r="RAF326" s="81"/>
      <c r="RAG326" s="81"/>
      <c r="RAH326" s="81"/>
      <c r="RAI326" s="81"/>
      <c r="RAJ326" s="81"/>
      <c r="RAK326" s="81"/>
      <c r="RAL326" s="81"/>
      <c r="RAM326" s="81"/>
      <c r="RAN326" s="81"/>
      <c r="RAO326" s="81"/>
      <c r="RAP326" s="81"/>
      <c r="RAQ326" s="81"/>
      <c r="RAR326" s="81"/>
      <c r="RAS326" s="81"/>
      <c r="RAT326" s="81"/>
      <c r="RAU326" s="81"/>
      <c r="RAV326" s="81"/>
      <c r="RAW326" s="81"/>
      <c r="RAX326" s="81"/>
      <c r="RAY326" s="81"/>
      <c r="RAZ326" s="81"/>
      <c r="RBA326" s="81"/>
      <c r="RBB326" s="81"/>
      <c r="RBC326" s="81"/>
      <c r="RBD326" s="81"/>
      <c r="RBE326" s="81"/>
      <c r="RBF326" s="81"/>
      <c r="RBG326" s="81"/>
      <c r="RBH326" s="81"/>
      <c r="RBI326" s="81"/>
      <c r="RBJ326" s="81"/>
      <c r="RBK326" s="81"/>
      <c r="RBL326" s="81"/>
      <c r="RBM326" s="81"/>
      <c r="RBN326" s="81"/>
      <c r="RBO326" s="81"/>
      <c r="RBP326" s="81"/>
      <c r="RBQ326" s="81"/>
      <c r="RBR326" s="81"/>
      <c r="RBS326" s="81"/>
      <c r="RBT326" s="81"/>
      <c r="RBU326" s="81"/>
      <c r="RBV326" s="81"/>
      <c r="RBW326" s="81"/>
      <c r="RBX326" s="81"/>
      <c r="RBY326" s="81"/>
      <c r="RBZ326" s="81"/>
      <c r="RCA326" s="81"/>
      <c r="RCB326" s="81"/>
      <c r="RCC326" s="81"/>
      <c r="RCD326" s="81"/>
      <c r="RCE326" s="81"/>
      <c r="RCF326" s="81"/>
      <c r="RCG326" s="81"/>
      <c r="RCH326" s="81"/>
      <c r="RCI326" s="81"/>
      <c r="RCJ326" s="81"/>
      <c r="RCK326" s="81"/>
      <c r="RCL326" s="81"/>
      <c r="RCM326" s="81"/>
      <c r="RCN326" s="81"/>
      <c r="RCO326" s="81"/>
      <c r="RCP326" s="81"/>
      <c r="RCQ326" s="81"/>
      <c r="RCR326" s="81"/>
      <c r="RCS326" s="81"/>
      <c r="RCT326" s="81"/>
      <c r="RCU326" s="81"/>
      <c r="RCV326" s="81"/>
      <c r="RCW326" s="81"/>
      <c r="RCX326" s="81"/>
      <c r="RCY326" s="81"/>
      <c r="RCZ326" s="81"/>
      <c r="RDA326" s="81"/>
      <c r="RDB326" s="81"/>
      <c r="RDC326" s="81"/>
      <c r="RDD326" s="81"/>
      <c r="RDE326" s="81"/>
      <c r="RDF326" s="81"/>
      <c r="RDG326" s="81"/>
      <c r="RDH326" s="81"/>
      <c r="RDI326" s="81"/>
      <c r="RDJ326" s="81"/>
      <c r="RDK326" s="81"/>
      <c r="RDL326" s="81"/>
      <c r="RDM326" s="81"/>
      <c r="RDN326" s="81"/>
      <c r="RDO326" s="81"/>
      <c r="RDP326" s="81"/>
      <c r="RDQ326" s="81"/>
      <c r="RDR326" s="81"/>
      <c r="RDS326" s="81"/>
      <c r="RDT326" s="81"/>
      <c r="RDU326" s="81"/>
      <c r="RDV326" s="81"/>
      <c r="RDW326" s="81"/>
      <c r="RDX326" s="81"/>
      <c r="RDY326" s="81"/>
      <c r="RDZ326" s="81"/>
      <c r="REA326" s="81"/>
      <c r="REB326" s="81"/>
      <c r="REC326" s="81"/>
      <c r="RED326" s="81"/>
      <c r="REE326" s="81"/>
      <c r="REF326" s="81"/>
      <c r="REG326" s="81"/>
      <c r="REH326" s="81"/>
      <c r="REI326" s="81"/>
      <c r="REJ326" s="81"/>
      <c r="REK326" s="81"/>
      <c r="REL326" s="81"/>
      <c r="REM326" s="81"/>
      <c r="REN326" s="81"/>
      <c r="REO326" s="81"/>
      <c r="REP326" s="81"/>
      <c r="REQ326" s="81"/>
      <c r="RER326" s="81"/>
      <c r="RES326" s="81"/>
      <c r="RET326" s="81"/>
      <c r="REU326" s="81"/>
      <c r="REV326" s="81"/>
      <c r="REW326" s="81"/>
      <c r="REX326" s="81"/>
      <c r="REY326" s="81"/>
      <c r="REZ326" s="81"/>
      <c r="RFA326" s="81"/>
      <c r="RFB326" s="81"/>
      <c r="RFC326" s="81"/>
      <c r="RFD326" s="81"/>
      <c r="RFE326" s="81"/>
      <c r="RFF326" s="81"/>
      <c r="RFG326" s="81"/>
      <c r="RFH326" s="81"/>
      <c r="RFI326" s="81"/>
      <c r="RFJ326" s="81"/>
      <c r="RFK326" s="81"/>
      <c r="RFL326" s="81"/>
      <c r="RFM326" s="81"/>
      <c r="RFN326" s="81"/>
      <c r="RFO326" s="81"/>
      <c r="RFP326" s="81"/>
      <c r="RFQ326" s="81"/>
      <c r="RFR326" s="81"/>
      <c r="RFS326" s="81"/>
      <c r="RFT326" s="81"/>
      <c r="RFU326" s="81"/>
      <c r="RFV326" s="81"/>
      <c r="RFW326" s="81"/>
      <c r="RFX326" s="81"/>
      <c r="RFY326" s="81"/>
      <c r="RFZ326" s="81"/>
      <c r="RGA326" s="81"/>
      <c r="RGB326" s="81"/>
      <c r="RGC326" s="81"/>
      <c r="RGD326" s="81"/>
      <c r="RGE326" s="81"/>
      <c r="RGF326" s="81"/>
      <c r="RGG326" s="81"/>
      <c r="RGH326" s="81"/>
      <c r="RGI326" s="81"/>
      <c r="RGJ326" s="81"/>
      <c r="RGK326" s="81"/>
      <c r="RGL326" s="81"/>
      <c r="RGM326" s="81"/>
      <c r="RGN326" s="81"/>
      <c r="RGO326" s="81"/>
      <c r="RGP326" s="81"/>
      <c r="RGQ326" s="81"/>
      <c r="RGR326" s="81"/>
      <c r="RGS326" s="81"/>
      <c r="RGT326" s="81"/>
      <c r="RGU326" s="81"/>
      <c r="RGV326" s="81"/>
      <c r="RGW326" s="81"/>
      <c r="RGX326" s="81"/>
      <c r="RGY326" s="81"/>
      <c r="RGZ326" s="81"/>
      <c r="RHA326" s="81"/>
      <c r="RHB326" s="81"/>
      <c r="RHC326" s="81"/>
      <c r="RHD326" s="81"/>
      <c r="RHE326" s="81"/>
      <c r="RHF326" s="81"/>
      <c r="RHG326" s="81"/>
      <c r="RHH326" s="81"/>
      <c r="RHI326" s="81"/>
      <c r="RHJ326" s="81"/>
      <c r="RHK326" s="81"/>
      <c r="RHL326" s="81"/>
      <c r="RHM326" s="81"/>
      <c r="RHN326" s="81"/>
      <c r="RHO326" s="81"/>
      <c r="RHP326" s="81"/>
      <c r="RHQ326" s="81"/>
      <c r="RHR326" s="81"/>
      <c r="RHS326" s="81"/>
      <c r="RHT326" s="81"/>
      <c r="RHU326" s="81"/>
      <c r="RHV326" s="81"/>
      <c r="RHW326" s="81"/>
      <c r="RHX326" s="81"/>
      <c r="RHY326" s="81"/>
      <c r="RHZ326" s="81"/>
      <c r="RIA326" s="81"/>
      <c r="RIB326" s="81"/>
      <c r="RIC326" s="81"/>
      <c r="RID326" s="81"/>
      <c r="RIE326" s="81"/>
      <c r="RIF326" s="81"/>
      <c r="RIG326" s="81"/>
      <c r="RIH326" s="81"/>
      <c r="RII326" s="81"/>
      <c r="RIJ326" s="81"/>
      <c r="RIK326" s="81"/>
      <c r="RIL326" s="81"/>
      <c r="RIM326" s="81"/>
      <c r="RIN326" s="81"/>
      <c r="RIO326" s="81"/>
      <c r="RIP326" s="81"/>
      <c r="RIQ326" s="81"/>
      <c r="RIR326" s="81"/>
      <c r="RIS326" s="81"/>
      <c r="RIT326" s="81"/>
      <c r="RIU326" s="81"/>
      <c r="RIV326" s="81"/>
      <c r="RIW326" s="81"/>
      <c r="RIX326" s="81"/>
      <c r="RIY326" s="81"/>
      <c r="RIZ326" s="81"/>
      <c r="RJA326" s="81"/>
      <c r="RJB326" s="81"/>
      <c r="RJC326" s="81"/>
      <c r="RJD326" s="81"/>
      <c r="RJE326" s="81"/>
      <c r="RJF326" s="81"/>
      <c r="RJG326" s="81"/>
      <c r="RJH326" s="81"/>
      <c r="RJI326" s="81"/>
      <c r="RJJ326" s="81"/>
      <c r="RJK326" s="81"/>
      <c r="RJL326" s="81"/>
      <c r="RJM326" s="81"/>
      <c r="RJN326" s="81"/>
      <c r="RJO326" s="81"/>
      <c r="RJP326" s="81"/>
      <c r="RJQ326" s="81"/>
      <c r="RJR326" s="81"/>
      <c r="RJS326" s="81"/>
      <c r="RJT326" s="81"/>
      <c r="RJU326" s="81"/>
      <c r="RJV326" s="81"/>
      <c r="RJW326" s="81"/>
      <c r="RJX326" s="81"/>
      <c r="RJY326" s="81"/>
      <c r="RJZ326" s="81"/>
      <c r="RKA326" s="81"/>
      <c r="RKB326" s="81"/>
      <c r="RKC326" s="81"/>
      <c r="RKD326" s="81"/>
      <c r="RKE326" s="81"/>
      <c r="RKF326" s="81"/>
      <c r="RKG326" s="81"/>
      <c r="RKH326" s="81"/>
      <c r="RKI326" s="81"/>
      <c r="RKJ326" s="81"/>
      <c r="RKK326" s="81"/>
      <c r="RKL326" s="81"/>
      <c r="RKM326" s="81"/>
      <c r="RKN326" s="81"/>
      <c r="RKO326" s="81"/>
      <c r="RKP326" s="81"/>
      <c r="RKQ326" s="81"/>
      <c r="RKR326" s="81"/>
      <c r="RKS326" s="81"/>
      <c r="RKT326" s="81"/>
      <c r="RKU326" s="81"/>
      <c r="RKV326" s="81"/>
      <c r="RKW326" s="81"/>
      <c r="RKX326" s="81"/>
      <c r="RKY326" s="81"/>
      <c r="RKZ326" s="81"/>
      <c r="RLA326" s="81"/>
      <c r="RLB326" s="81"/>
      <c r="RLC326" s="81"/>
      <c r="RLD326" s="81"/>
      <c r="RLE326" s="81"/>
      <c r="RLF326" s="81"/>
      <c r="RLG326" s="81"/>
      <c r="RLH326" s="81"/>
      <c r="RLI326" s="81"/>
      <c r="RLJ326" s="81"/>
      <c r="RLK326" s="81"/>
      <c r="RLL326" s="81"/>
      <c r="RLM326" s="81"/>
      <c r="RLN326" s="81"/>
      <c r="RLO326" s="81"/>
      <c r="RLP326" s="81"/>
      <c r="RLQ326" s="81"/>
      <c r="RLR326" s="81"/>
      <c r="RLS326" s="81"/>
      <c r="RLT326" s="81"/>
      <c r="RLU326" s="81"/>
      <c r="RLV326" s="81"/>
      <c r="RLW326" s="81"/>
      <c r="RLX326" s="81"/>
      <c r="RLY326" s="81"/>
      <c r="RLZ326" s="81"/>
      <c r="RMA326" s="81"/>
      <c r="RMB326" s="81"/>
      <c r="RMC326" s="81"/>
      <c r="RMD326" s="81"/>
      <c r="RME326" s="81"/>
      <c r="RMF326" s="81"/>
      <c r="RMG326" s="81"/>
      <c r="RMH326" s="81"/>
      <c r="RMI326" s="81"/>
      <c r="RMJ326" s="81"/>
      <c r="RMK326" s="81"/>
      <c r="RML326" s="81"/>
      <c r="RMM326" s="81"/>
      <c r="RMN326" s="81"/>
      <c r="RMO326" s="81"/>
      <c r="RMP326" s="81"/>
      <c r="RMQ326" s="81"/>
      <c r="RMR326" s="81"/>
      <c r="RMS326" s="81"/>
      <c r="RMT326" s="81"/>
      <c r="RMU326" s="81"/>
      <c r="RMV326" s="81"/>
      <c r="RMW326" s="81"/>
      <c r="RMX326" s="81"/>
      <c r="RMY326" s="81"/>
      <c r="RMZ326" s="81"/>
      <c r="RNA326" s="81"/>
      <c r="RNB326" s="81"/>
      <c r="RNC326" s="81"/>
      <c r="RND326" s="81"/>
      <c r="RNE326" s="81"/>
      <c r="RNF326" s="81"/>
      <c r="RNG326" s="81"/>
      <c r="RNH326" s="81"/>
      <c r="RNI326" s="81"/>
      <c r="RNJ326" s="81"/>
      <c r="RNK326" s="81"/>
      <c r="RNL326" s="81"/>
      <c r="RNM326" s="81"/>
      <c r="RNN326" s="81"/>
      <c r="RNO326" s="81"/>
      <c r="RNP326" s="81"/>
      <c r="RNQ326" s="81"/>
      <c r="RNR326" s="81"/>
      <c r="RNS326" s="81"/>
      <c r="RNT326" s="81"/>
      <c r="RNU326" s="81"/>
      <c r="RNV326" s="81"/>
      <c r="RNW326" s="81"/>
      <c r="RNX326" s="81"/>
      <c r="RNY326" s="81"/>
      <c r="RNZ326" s="81"/>
      <c r="ROA326" s="81"/>
      <c r="ROB326" s="81"/>
      <c r="ROC326" s="81"/>
      <c r="ROD326" s="81"/>
      <c r="ROE326" s="81"/>
      <c r="ROF326" s="81"/>
      <c r="ROG326" s="81"/>
      <c r="ROH326" s="81"/>
      <c r="ROI326" s="81"/>
      <c r="ROJ326" s="81"/>
      <c r="ROK326" s="81"/>
      <c r="ROL326" s="81"/>
      <c r="ROM326" s="81"/>
      <c r="RON326" s="81"/>
      <c r="ROO326" s="81"/>
      <c r="ROP326" s="81"/>
      <c r="ROQ326" s="81"/>
      <c r="ROR326" s="81"/>
      <c r="ROS326" s="81"/>
      <c r="ROT326" s="81"/>
      <c r="ROU326" s="81"/>
      <c r="ROV326" s="81"/>
      <c r="ROW326" s="81"/>
      <c r="ROX326" s="81"/>
      <c r="ROY326" s="81"/>
      <c r="ROZ326" s="81"/>
      <c r="RPA326" s="81"/>
      <c r="RPB326" s="81"/>
      <c r="RPC326" s="81"/>
      <c r="RPD326" s="81"/>
      <c r="RPE326" s="81"/>
      <c r="RPF326" s="81"/>
      <c r="RPG326" s="81"/>
      <c r="RPH326" s="81"/>
      <c r="RPI326" s="81"/>
      <c r="RPJ326" s="81"/>
      <c r="RPK326" s="81"/>
      <c r="RPL326" s="81"/>
      <c r="RPM326" s="81"/>
      <c r="RPN326" s="81"/>
      <c r="RPO326" s="81"/>
      <c r="RPP326" s="81"/>
      <c r="RPQ326" s="81"/>
      <c r="RPR326" s="81"/>
      <c r="RPS326" s="81"/>
      <c r="RPT326" s="81"/>
      <c r="RPU326" s="81"/>
      <c r="RPV326" s="81"/>
      <c r="RPW326" s="81"/>
      <c r="RPX326" s="81"/>
      <c r="RPY326" s="81"/>
      <c r="RPZ326" s="81"/>
      <c r="RQA326" s="81"/>
      <c r="RQB326" s="81"/>
      <c r="RQC326" s="81"/>
      <c r="RQD326" s="81"/>
      <c r="RQE326" s="81"/>
      <c r="RQF326" s="81"/>
      <c r="RQG326" s="81"/>
      <c r="RQH326" s="81"/>
      <c r="RQI326" s="81"/>
      <c r="RQJ326" s="81"/>
      <c r="RQK326" s="81"/>
      <c r="RQL326" s="81"/>
      <c r="RQM326" s="81"/>
      <c r="RQN326" s="81"/>
      <c r="RQO326" s="81"/>
      <c r="RQP326" s="81"/>
      <c r="RQQ326" s="81"/>
      <c r="RQR326" s="81"/>
      <c r="RQS326" s="81"/>
      <c r="RQT326" s="81"/>
      <c r="RQU326" s="81"/>
      <c r="RQV326" s="81"/>
      <c r="RQW326" s="81"/>
      <c r="RQX326" s="81"/>
      <c r="RQY326" s="81"/>
      <c r="RQZ326" s="81"/>
      <c r="RRA326" s="81"/>
      <c r="RRB326" s="81"/>
      <c r="RRC326" s="81"/>
      <c r="RRD326" s="81"/>
      <c r="RRE326" s="81"/>
      <c r="RRF326" s="81"/>
      <c r="RRG326" s="81"/>
      <c r="RRH326" s="81"/>
      <c r="RRI326" s="81"/>
      <c r="RRJ326" s="81"/>
      <c r="RRK326" s="81"/>
      <c r="RRL326" s="81"/>
      <c r="RRM326" s="81"/>
      <c r="RRN326" s="81"/>
      <c r="RRO326" s="81"/>
      <c r="RRP326" s="81"/>
      <c r="RRQ326" s="81"/>
      <c r="RRR326" s="81"/>
      <c r="RRS326" s="81"/>
      <c r="RRT326" s="81"/>
      <c r="RRU326" s="81"/>
      <c r="RRV326" s="81"/>
      <c r="RRW326" s="81"/>
      <c r="RRX326" s="81"/>
      <c r="RRY326" s="81"/>
      <c r="RRZ326" s="81"/>
      <c r="RSA326" s="81"/>
      <c r="RSB326" s="81"/>
      <c r="RSC326" s="81"/>
      <c r="RSD326" s="81"/>
      <c r="RSE326" s="81"/>
      <c r="RSF326" s="81"/>
      <c r="RSG326" s="81"/>
      <c r="RSH326" s="81"/>
      <c r="RSI326" s="81"/>
      <c r="RSJ326" s="81"/>
      <c r="RSK326" s="81"/>
      <c r="RSL326" s="81"/>
      <c r="RSM326" s="81"/>
      <c r="RSN326" s="81"/>
      <c r="RSO326" s="81"/>
      <c r="RSP326" s="81"/>
      <c r="RSQ326" s="81"/>
      <c r="RSR326" s="81"/>
      <c r="RSS326" s="81"/>
      <c r="RST326" s="81"/>
      <c r="RSU326" s="81"/>
      <c r="RSV326" s="81"/>
      <c r="RSW326" s="81"/>
      <c r="RSX326" s="81"/>
      <c r="RSY326" s="81"/>
      <c r="RSZ326" s="81"/>
      <c r="RTA326" s="81"/>
      <c r="RTB326" s="81"/>
      <c r="RTC326" s="81"/>
      <c r="RTD326" s="81"/>
      <c r="RTE326" s="81"/>
      <c r="RTF326" s="81"/>
      <c r="RTG326" s="81"/>
      <c r="RTH326" s="81"/>
      <c r="RTI326" s="81"/>
      <c r="RTJ326" s="81"/>
      <c r="RTK326" s="81"/>
      <c r="RTL326" s="81"/>
      <c r="RTM326" s="81"/>
      <c r="RTN326" s="81"/>
      <c r="RTO326" s="81"/>
      <c r="RTP326" s="81"/>
      <c r="RTQ326" s="81"/>
      <c r="RTR326" s="81"/>
      <c r="RTS326" s="81"/>
      <c r="RTT326" s="81"/>
      <c r="RTU326" s="81"/>
      <c r="RTV326" s="81"/>
      <c r="RTW326" s="81"/>
      <c r="RTX326" s="81"/>
      <c r="RTY326" s="81"/>
      <c r="RTZ326" s="81"/>
      <c r="RUA326" s="81"/>
      <c r="RUB326" s="81"/>
      <c r="RUC326" s="81"/>
      <c r="RUD326" s="81"/>
      <c r="RUE326" s="81"/>
      <c r="RUF326" s="81"/>
      <c r="RUG326" s="81"/>
      <c r="RUH326" s="81"/>
      <c r="RUI326" s="81"/>
      <c r="RUJ326" s="81"/>
      <c r="RUK326" s="81"/>
      <c r="RUL326" s="81"/>
      <c r="RUM326" s="81"/>
      <c r="RUN326" s="81"/>
      <c r="RUO326" s="81"/>
      <c r="RUP326" s="81"/>
      <c r="RUQ326" s="81"/>
      <c r="RUR326" s="81"/>
      <c r="RUS326" s="81"/>
      <c r="RUT326" s="81"/>
      <c r="RUU326" s="81"/>
      <c r="RUV326" s="81"/>
      <c r="RUW326" s="81"/>
      <c r="RUX326" s="81"/>
      <c r="RUY326" s="81"/>
      <c r="RUZ326" s="81"/>
      <c r="RVA326" s="81"/>
      <c r="RVB326" s="81"/>
      <c r="RVC326" s="81"/>
      <c r="RVD326" s="81"/>
      <c r="RVE326" s="81"/>
      <c r="RVF326" s="81"/>
      <c r="RVG326" s="81"/>
      <c r="RVH326" s="81"/>
      <c r="RVI326" s="81"/>
      <c r="RVJ326" s="81"/>
      <c r="RVK326" s="81"/>
      <c r="RVL326" s="81"/>
      <c r="RVM326" s="81"/>
      <c r="RVN326" s="81"/>
      <c r="RVO326" s="81"/>
      <c r="RVP326" s="81"/>
      <c r="RVQ326" s="81"/>
      <c r="RVR326" s="81"/>
      <c r="RVS326" s="81"/>
      <c r="RVT326" s="81"/>
      <c r="RVU326" s="81"/>
      <c r="RVV326" s="81"/>
      <c r="RVW326" s="81"/>
      <c r="RVX326" s="81"/>
      <c r="RVY326" s="81"/>
      <c r="RVZ326" s="81"/>
      <c r="RWA326" s="81"/>
      <c r="RWB326" s="81"/>
      <c r="RWC326" s="81"/>
      <c r="RWD326" s="81"/>
      <c r="RWE326" s="81"/>
      <c r="RWF326" s="81"/>
      <c r="RWG326" s="81"/>
      <c r="RWH326" s="81"/>
      <c r="RWI326" s="81"/>
      <c r="RWJ326" s="81"/>
      <c r="RWK326" s="81"/>
      <c r="RWL326" s="81"/>
      <c r="RWM326" s="81"/>
      <c r="RWN326" s="81"/>
      <c r="RWO326" s="81"/>
      <c r="RWP326" s="81"/>
      <c r="RWQ326" s="81"/>
      <c r="RWR326" s="81"/>
      <c r="RWS326" s="81"/>
      <c r="RWT326" s="81"/>
      <c r="RWU326" s="81"/>
      <c r="RWV326" s="81"/>
      <c r="RWW326" s="81"/>
      <c r="RWX326" s="81"/>
      <c r="RWY326" s="81"/>
      <c r="RWZ326" s="81"/>
      <c r="RXA326" s="81"/>
      <c r="RXB326" s="81"/>
      <c r="RXC326" s="81"/>
      <c r="RXD326" s="81"/>
      <c r="RXE326" s="81"/>
      <c r="RXF326" s="81"/>
      <c r="RXG326" s="81"/>
      <c r="RXH326" s="81"/>
      <c r="RXI326" s="81"/>
      <c r="RXJ326" s="81"/>
      <c r="RXK326" s="81"/>
      <c r="RXL326" s="81"/>
      <c r="RXM326" s="81"/>
      <c r="RXN326" s="81"/>
      <c r="RXO326" s="81"/>
      <c r="RXP326" s="81"/>
      <c r="RXQ326" s="81"/>
      <c r="RXR326" s="81"/>
      <c r="RXS326" s="81"/>
      <c r="RXT326" s="81"/>
      <c r="RXU326" s="81"/>
      <c r="RXV326" s="81"/>
      <c r="RXW326" s="81"/>
      <c r="RXX326" s="81"/>
      <c r="RXY326" s="81"/>
      <c r="RXZ326" s="81"/>
      <c r="RYA326" s="81"/>
      <c r="RYB326" s="81"/>
      <c r="RYC326" s="81"/>
      <c r="RYD326" s="81"/>
      <c r="RYE326" s="81"/>
      <c r="RYF326" s="81"/>
      <c r="RYG326" s="81"/>
      <c r="RYH326" s="81"/>
      <c r="RYI326" s="81"/>
      <c r="RYJ326" s="81"/>
      <c r="RYK326" s="81"/>
      <c r="RYL326" s="81"/>
      <c r="RYM326" s="81"/>
      <c r="RYN326" s="81"/>
      <c r="RYO326" s="81"/>
      <c r="RYP326" s="81"/>
      <c r="RYQ326" s="81"/>
      <c r="RYR326" s="81"/>
      <c r="RYS326" s="81"/>
      <c r="RYT326" s="81"/>
      <c r="RYU326" s="81"/>
      <c r="RYV326" s="81"/>
      <c r="RYW326" s="81"/>
      <c r="RYX326" s="81"/>
      <c r="RYY326" s="81"/>
      <c r="RYZ326" s="81"/>
      <c r="RZA326" s="81"/>
      <c r="RZB326" s="81"/>
      <c r="RZC326" s="81"/>
      <c r="RZD326" s="81"/>
      <c r="RZE326" s="81"/>
      <c r="RZF326" s="81"/>
      <c r="RZG326" s="81"/>
      <c r="RZH326" s="81"/>
      <c r="RZI326" s="81"/>
      <c r="RZJ326" s="81"/>
      <c r="RZK326" s="81"/>
      <c r="RZL326" s="81"/>
      <c r="RZM326" s="81"/>
      <c r="RZN326" s="81"/>
      <c r="RZO326" s="81"/>
      <c r="RZP326" s="81"/>
      <c r="RZQ326" s="81"/>
      <c r="RZR326" s="81"/>
      <c r="RZS326" s="81"/>
      <c r="RZT326" s="81"/>
      <c r="RZU326" s="81"/>
      <c r="RZV326" s="81"/>
      <c r="RZW326" s="81"/>
      <c r="RZX326" s="81"/>
      <c r="RZY326" s="81"/>
      <c r="RZZ326" s="81"/>
      <c r="SAA326" s="81"/>
      <c r="SAB326" s="81"/>
      <c r="SAC326" s="81"/>
      <c r="SAD326" s="81"/>
      <c r="SAE326" s="81"/>
      <c r="SAF326" s="81"/>
      <c r="SAG326" s="81"/>
      <c r="SAH326" s="81"/>
      <c r="SAI326" s="81"/>
      <c r="SAJ326" s="81"/>
      <c r="SAK326" s="81"/>
      <c r="SAL326" s="81"/>
      <c r="SAM326" s="81"/>
      <c r="SAN326" s="81"/>
      <c r="SAO326" s="81"/>
      <c r="SAP326" s="81"/>
      <c r="SAQ326" s="81"/>
      <c r="SAR326" s="81"/>
      <c r="SAS326" s="81"/>
      <c r="SAT326" s="81"/>
      <c r="SAU326" s="81"/>
      <c r="SAV326" s="81"/>
      <c r="SAW326" s="81"/>
      <c r="SAX326" s="81"/>
      <c r="SAY326" s="81"/>
      <c r="SAZ326" s="81"/>
      <c r="SBA326" s="81"/>
      <c r="SBB326" s="81"/>
      <c r="SBC326" s="81"/>
      <c r="SBD326" s="81"/>
      <c r="SBE326" s="81"/>
      <c r="SBF326" s="81"/>
      <c r="SBG326" s="81"/>
      <c r="SBH326" s="81"/>
      <c r="SBI326" s="81"/>
      <c r="SBJ326" s="81"/>
      <c r="SBK326" s="81"/>
      <c r="SBL326" s="81"/>
      <c r="SBM326" s="81"/>
      <c r="SBN326" s="81"/>
      <c r="SBO326" s="81"/>
      <c r="SBP326" s="81"/>
      <c r="SBQ326" s="81"/>
      <c r="SBR326" s="81"/>
      <c r="SBS326" s="81"/>
      <c r="SBT326" s="81"/>
      <c r="SBU326" s="81"/>
      <c r="SBV326" s="81"/>
      <c r="SBW326" s="81"/>
      <c r="SBX326" s="81"/>
      <c r="SBY326" s="81"/>
      <c r="SBZ326" s="81"/>
      <c r="SCA326" s="81"/>
      <c r="SCB326" s="81"/>
      <c r="SCC326" s="81"/>
      <c r="SCD326" s="81"/>
      <c r="SCE326" s="81"/>
      <c r="SCF326" s="81"/>
      <c r="SCG326" s="81"/>
      <c r="SCH326" s="81"/>
      <c r="SCI326" s="81"/>
      <c r="SCJ326" s="81"/>
      <c r="SCK326" s="81"/>
      <c r="SCL326" s="81"/>
      <c r="SCM326" s="81"/>
      <c r="SCN326" s="81"/>
      <c r="SCO326" s="81"/>
      <c r="SCP326" s="81"/>
      <c r="SCQ326" s="81"/>
      <c r="SCR326" s="81"/>
      <c r="SCS326" s="81"/>
      <c r="SCT326" s="81"/>
      <c r="SCU326" s="81"/>
      <c r="SCV326" s="81"/>
      <c r="SCW326" s="81"/>
      <c r="SCX326" s="81"/>
      <c r="SCY326" s="81"/>
      <c r="SCZ326" s="81"/>
      <c r="SDA326" s="81"/>
      <c r="SDB326" s="81"/>
      <c r="SDC326" s="81"/>
      <c r="SDD326" s="81"/>
      <c r="SDE326" s="81"/>
      <c r="SDF326" s="81"/>
      <c r="SDG326" s="81"/>
      <c r="SDH326" s="81"/>
      <c r="SDI326" s="81"/>
      <c r="SDJ326" s="81"/>
      <c r="SDK326" s="81"/>
      <c r="SDL326" s="81"/>
      <c r="SDM326" s="81"/>
      <c r="SDN326" s="81"/>
      <c r="SDO326" s="81"/>
      <c r="SDP326" s="81"/>
      <c r="SDQ326" s="81"/>
      <c r="SDR326" s="81"/>
      <c r="SDS326" s="81"/>
      <c r="SDT326" s="81"/>
      <c r="SDU326" s="81"/>
      <c r="SDV326" s="81"/>
      <c r="SDW326" s="81"/>
      <c r="SDX326" s="81"/>
      <c r="SDY326" s="81"/>
      <c r="SDZ326" s="81"/>
      <c r="SEA326" s="81"/>
      <c r="SEB326" s="81"/>
      <c r="SEC326" s="81"/>
      <c r="SED326" s="81"/>
      <c r="SEE326" s="81"/>
      <c r="SEF326" s="81"/>
      <c r="SEG326" s="81"/>
      <c r="SEH326" s="81"/>
      <c r="SEI326" s="81"/>
      <c r="SEJ326" s="81"/>
      <c r="SEK326" s="81"/>
      <c r="SEL326" s="81"/>
      <c r="SEM326" s="81"/>
      <c r="SEN326" s="81"/>
      <c r="SEO326" s="81"/>
      <c r="SEP326" s="81"/>
      <c r="SEQ326" s="81"/>
      <c r="SER326" s="81"/>
      <c r="SES326" s="81"/>
      <c r="SET326" s="81"/>
      <c r="SEU326" s="81"/>
      <c r="SEV326" s="81"/>
      <c r="SEW326" s="81"/>
      <c r="SEX326" s="81"/>
      <c r="SEY326" s="81"/>
      <c r="SEZ326" s="81"/>
      <c r="SFA326" s="81"/>
      <c r="SFB326" s="81"/>
      <c r="SFC326" s="81"/>
      <c r="SFD326" s="81"/>
      <c r="SFE326" s="81"/>
      <c r="SFF326" s="81"/>
      <c r="SFG326" s="81"/>
      <c r="SFH326" s="81"/>
      <c r="SFI326" s="81"/>
      <c r="SFJ326" s="81"/>
      <c r="SFK326" s="81"/>
      <c r="SFL326" s="81"/>
      <c r="SFM326" s="81"/>
      <c r="SFN326" s="81"/>
      <c r="SFO326" s="81"/>
      <c r="SFP326" s="81"/>
      <c r="SFQ326" s="81"/>
      <c r="SFR326" s="81"/>
      <c r="SFS326" s="81"/>
      <c r="SFT326" s="81"/>
      <c r="SFU326" s="81"/>
      <c r="SFV326" s="81"/>
      <c r="SFW326" s="81"/>
      <c r="SFX326" s="81"/>
      <c r="SFY326" s="81"/>
      <c r="SFZ326" s="81"/>
      <c r="SGA326" s="81"/>
      <c r="SGB326" s="81"/>
      <c r="SGC326" s="81"/>
      <c r="SGD326" s="81"/>
      <c r="SGE326" s="81"/>
      <c r="SGF326" s="81"/>
      <c r="SGG326" s="81"/>
      <c r="SGH326" s="81"/>
      <c r="SGI326" s="81"/>
      <c r="SGJ326" s="81"/>
      <c r="SGK326" s="81"/>
      <c r="SGL326" s="81"/>
      <c r="SGM326" s="81"/>
      <c r="SGN326" s="81"/>
      <c r="SGO326" s="81"/>
      <c r="SGP326" s="81"/>
      <c r="SGQ326" s="81"/>
      <c r="SGR326" s="81"/>
      <c r="SGS326" s="81"/>
      <c r="SGT326" s="81"/>
      <c r="SGU326" s="81"/>
      <c r="SGV326" s="81"/>
      <c r="SGW326" s="81"/>
      <c r="SGX326" s="81"/>
      <c r="SGY326" s="81"/>
      <c r="SGZ326" s="81"/>
      <c r="SHA326" s="81"/>
      <c r="SHB326" s="81"/>
      <c r="SHC326" s="81"/>
      <c r="SHD326" s="81"/>
      <c r="SHE326" s="81"/>
      <c r="SHF326" s="81"/>
      <c r="SHG326" s="81"/>
      <c r="SHH326" s="81"/>
      <c r="SHI326" s="81"/>
      <c r="SHJ326" s="81"/>
      <c r="SHK326" s="81"/>
      <c r="SHL326" s="81"/>
      <c r="SHM326" s="81"/>
      <c r="SHN326" s="81"/>
      <c r="SHO326" s="81"/>
      <c r="SHP326" s="81"/>
      <c r="SHQ326" s="81"/>
      <c r="SHR326" s="81"/>
      <c r="SHS326" s="81"/>
      <c r="SHT326" s="81"/>
      <c r="SHU326" s="81"/>
      <c r="SHV326" s="81"/>
      <c r="SHW326" s="81"/>
      <c r="SHX326" s="81"/>
      <c r="SHY326" s="81"/>
      <c r="SHZ326" s="81"/>
      <c r="SIA326" s="81"/>
      <c r="SIB326" s="81"/>
      <c r="SIC326" s="81"/>
      <c r="SID326" s="81"/>
      <c r="SIE326" s="81"/>
      <c r="SIF326" s="81"/>
      <c r="SIG326" s="81"/>
      <c r="SIH326" s="81"/>
      <c r="SII326" s="81"/>
      <c r="SIJ326" s="81"/>
      <c r="SIK326" s="81"/>
      <c r="SIL326" s="81"/>
      <c r="SIM326" s="81"/>
      <c r="SIN326" s="81"/>
      <c r="SIO326" s="81"/>
      <c r="SIP326" s="81"/>
      <c r="SIQ326" s="81"/>
      <c r="SIR326" s="81"/>
      <c r="SIS326" s="81"/>
      <c r="SIT326" s="81"/>
      <c r="SIU326" s="81"/>
      <c r="SIV326" s="81"/>
      <c r="SIW326" s="81"/>
      <c r="SIX326" s="81"/>
      <c r="SIY326" s="81"/>
      <c r="SIZ326" s="81"/>
      <c r="SJA326" s="81"/>
      <c r="SJB326" s="81"/>
      <c r="SJC326" s="81"/>
      <c r="SJD326" s="81"/>
      <c r="SJE326" s="81"/>
      <c r="SJF326" s="81"/>
      <c r="SJG326" s="81"/>
      <c r="SJH326" s="81"/>
      <c r="SJI326" s="81"/>
      <c r="SJJ326" s="81"/>
      <c r="SJK326" s="81"/>
      <c r="SJL326" s="81"/>
      <c r="SJM326" s="81"/>
      <c r="SJN326" s="81"/>
      <c r="SJO326" s="81"/>
      <c r="SJP326" s="81"/>
      <c r="SJQ326" s="81"/>
      <c r="SJR326" s="81"/>
      <c r="SJS326" s="81"/>
      <c r="SJT326" s="81"/>
      <c r="SJU326" s="81"/>
      <c r="SJV326" s="81"/>
      <c r="SJW326" s="81"/>
      <c r="SJX326" s="81"/>
      <c r="SJY326" s="81"/>
      <c r="SJZ326" s="81"/>
      <c r="SKA326" s="81"/>
      <c r="SKB326" s="81"/>
      <c r="SKC326" s="81"/>
      <c r="SKD326" s="81"/>
      <c r="SKE326" s="81"/>
      <c r="SKF326" s="81"/>
      <c r="SKG326" s="81"/>
      <c r="SKH326" s="81"/>
      <c r="SKI326" s="81"/>
      <c r="SKJ326" s="81"/>
      <c r="SKK326" s="81"/>
      <c r="SKL326" s="81"/>
      <c r="SKM326" s="81"/>
      <c r="SKN326" s="81"/>
      <c r="SKO326" s="81"/>
      <c r="SKP326" s="81"/>
      <c r="SKQ326" s="81"/>
      <c r="SKR326" s="81"/>
      <c r="SKS326" s="81"/>
      <c r="SKT326" s="81"/>
      <c r="SKU326" s="81"/>
      <c r="SKV326" s="81"/>
      <c r="SKW326" s="81"/>
      <c r="SKX326" s="81"/>
      <c r="SKY326" s="81"/>
      <c r="SKZ326" s="81"/>
      <c r="SLA326" s="81"/>
      <c r="SLB326" s="81"/>
      <c r="SLC326" s="81"/>
      <c r="SLD326" s="81"/>
      <c r="SLE326" s="81"/>
      <c r="SLF326" s="81"/>
      <c r="SLG326" s="81"/>
      <c r="SLH326" s="81"/>
      <c r="SLI326" s="81"/>
      <c r="SLJ326" s="81"/>
      <c r="SLK326" s="81"/>
      <c r="SLL326" s="81"/>
      <c r="SLM326" s="81"/>
      <c r="SLN326" s="81"/>
      <c r="SLO326" s="81"/>
      <c r="SLP326" s="81"/>
      <c r="SLQ326" s="81"/>
      <c r="SLR326" s="81"/>
      <c r="SLS326" s="81"/>
      <c r="SLT326" s="81"/>
      <c r="SLU326" s="81"/>
      <c r="SLV326" s="81"/>
      <c r="SLW326" s="81"/>
      <c r="SLX326" s="81"/>
      <c r="SLY326" s="81"/>
      <c r="SLZ326" s="81"/>
      <c r="SMA326" s="81"/>
      <c r="SMB326" s="81"/>
      <c r="SMC326" s="81"/>
      <c r="SMD326" s="81"/>
      <c r="SME326" s="81"/>
      <c r="SMF326" s="81"/>
      <c r="SMG326" s="81"/>
      <c r="SMH326" s="81"/>
      <c r="SMI326" s="81"/>
      <c r="SMJ326" s="81"/>
      <c r="SMK326" s="81"/>
      <c r="SML326" s="81"/>
      <c r="SMM326" s="81"/>
      <c r="SMN326" s="81"/>
      <c r="SMO326" s="81"/>
      <c r="SMP326" s="81"/>
      <c r="SMQ326" s="81"/>
      <c r="SMR326" s="81"/>
      <c r="SMS326" s="81"/>
      <c r="SMT326" s="81"/>
      <c r="SMU326" s="81"/>
      <c r="SMV326" s="81"/>
      <c r="SMW326" s="81"/>
      <c r="SMX326" s="81"/>
      <c r="SMY326" s="81"/>
      <c r="SMZ326" s="81"/>
      <c r="SNA326" s="81"/>
      <c r="SNB326" s="81"/>
      <c r="SNC326" s="81"/>
      <c r="SND326" s="81"/>
      <c r="SNE326" s="81"/>
      <c r="SNF326" s="81"/>
      <c r="SNG326" s="81"/>
      <c r="SNH326" s="81"/>
      <c r="SNI326" s="81"/>
      <c r="SNJ326" s="81"/>
      <c r="SNK326" s="81"/>
      <c r="SNL326" s="81"/>
      <c r="SNM326" s="81"/>
      <c r="SNN326" s="81"/>
      <c r="SNO326" s="81"/>
      <c r="SNP326" s="81"/>
      <c r="SNQ326" s="81"/>
      <c r="SNR326" s="81"/>
      <c r="SNS326" s="81"/>
      <c r="SNT326" s="81"/>
      <c r="SNU326" s="81"/>
      <c r="SNV326" s="81"/>
      <c r="SNW326" s="81"/>
      <c r="SNX326" s="81"/>
      <c r="SNY326" s="81"/>
      <c r="SNZ326" s="81"/>
      <c r="SOA326" s="81"/>
      <c r="SOB326" s="81"/>
      <c r="SOC326" s="81"/>
      <c r="SOD326" s="81"/>
      <c r="SOE326" s="81"/>
      <c r="SOF326" s="81"/>
      <c r="SOG326" s="81"/>
      <c r="SOH326" s="81"/>
      <c r="SOI326" s="81"/>
      <c r="SOJ326" s="81"/>
      <c r="SOK326" s="81"/>
      <c r="SOL326" s="81"/>
      <c r="SOM326" s="81"/>
      <c r="SON326" s="81"/>
      <c r="SOO326" s="81"/>
      <c r="SOP326" s="81"/>
      <c r="SOQ326" s="81"/>
      <c r="SOR326" s="81"/>
      <c r="SOS326" s="81"/>
      <c r="SOT326" s="81"/>
      <c r="SOU326" s="81"/>
      <c r="SOV326" s="81"/>
      <c r="SOW326" s="81"/>
      <c r="SOX326" s="81"/>
      <c r="SOY326" s="81"/>
      <c r="SOZ326" s="81"/>
      <c r="SPA326" s="81"/>
      <c r="SPB326" s="81"/>
      <c r="SPC326" s="81"/>
      <c r="SPD326" s="81"/>
      <c r="SPE326" s="81"/>
      <c r="SPF326" s="81"/>
      <c r="SPG326" s="81"/>
      <c r="SPH326" s="81"/>
      <c r="SPI326" s="81"/>
      <c r="SPJ326" s="81"/>
      <c r="SPK326" s="81"/>
      <c r="SPL326" s="81"/>
      <c r="SPM326" s="81"/>
      <c r="SPN326" s="81"/>
      <c r="SPO326" s="81"/>
      <c r="SPP326" s="81"/>
      <c r="SPQ326" s="81"/>
      <c r="SPR326" s="81"/>
      <c r="SPS326" s="81"/>
      <c r="SPT326" s="81"/>
      <c r="SPU326" s="81"/>
      <c r="SPV326" s="81"/>
      <c r="SPW326" s="81"/>
      <c r="SPX326" s="81"/>
      <c r="SPY326" s="81"/>
      <c r="SPZ326" s="81"/>
      <c r="SQA326" s="81"/>
      <c r="SQB326" s="81"/>
      <c r="SQC326" s="81"/>
      <c r="SQD326" s="81"/>
      <c r="SQE326" s="81"/>
      <c r="SQF326" s="81"/>
      <c r="SQG326" s="81"/>
      <c r="SQH326" s="81"/>
      <c r="SQI326" s="81"/>
      <c r="SQJ326" s="81"/>
      <c r="SQK326" s="81"/>
      <c r="SQL326" s="81"/>
      <c r="SQM326" s="81"/>
      <c r="SQN326" s="81"/>
      <c r="SQO326" s="81"/>
      <c r="SQP326" s="81"/>
      <c r="SQQ326" s="81"/>
      <c r="SQR326" s="81"/>
      <c r="SQS326" s="81"/>
      <c r="SQT326" s="81"/>
      <c r="SQU326" s="81"/>
      <c r="SQV326" s="81"/>
      <c r="SQW326" s="81"/>
      <c r="SQX326" s="81"/>
      <c r="SQY326" s="81"/>
      <c r="SQZ326" s="81"/>
      <c r="SRA326" s="81"/>
      <c r="SRB326" s="81"/>
      <c r="SRC326" s="81"/>
      <c r="SRD326" s="81"/>
      <c r="SRE326" s="81"/>
      <c r="SRF326" s="81"/>
      <c r="SRG326" s="81"/>
      <c r="SRH326" s="81"/>
      <c r="SRI326" s="81"/>
      <c r="SRJ326" s="81"/>
      <c r="SRK326" s="81"/>
      <c r="SRL326" s="81"/>
      <c r="SRM326" s="81"/>
      <c r="SRN326" s="81"/>
      <c r="SRO326" s="81"/>
      <c r="SRP326" s="81"/>
      <c r="SRQ326" s="81"/>
      <c r="SRR326" s="81"/>
      <c r="SRS326" s="81"/>
      <c r="SRT326" s="81"/>
      <c r="SRU326" s="81"/>
      <c r="SRV326" s="81"/>
      <c r="SRW326" s="81"/>
      <c r="SRX326" s="81"/>
      <c r="SRY326" s="81"/>
      <c r="SRZ326" s="81"/>
      <c r="SSA326" s="81"/>
      <c r="SSB326" s="81"/>
      <c r="SSC326" s="81"/>
      <c r="SSD326" s="81"/>
      <c r="SSE326" s="81"/>
      <c r="SSF326" s="81"/>
      <c r="SSG326" s="81"/>
      <c r="SSH326" s="81"/>
      <c r="SSI326" s="81"/>
      <c r="SSJ326" s="81"/>
      <c r="SSK326" s="81"/>
      <c r="SSL326" s="81"/>
      <c r="SSM326" s="81"/>
      <c r="SSN326" s="81"/>
      <c r="SSO326" s="81"/>
      <c r="SSP326" s="81"/>
      <c r="SSQ326" s="81"/>
      <c r="SSR326" s="81"/>
      <c r="SSS326" s="81"/>
      <c r="SST326" s="81"/>
      <c r="SSU326" s="81"/>
      <c r="SSV326" s="81"/>
      <c r="SSW326" s="81"/>
      <c r="SSX326" s="81"/>
      <c r="SSY326" s="81"/>
      <c r="SSZ326" s="81"/>
      <c r="STA326" s="81"/>
      <c r="STB326" s="81"/>
      <c r="STC326" s="81"/>
      <c r="STD326" s="81"/>
      <c r="STE326" s="81"/>
      <c r="STF326" s="81"/>
      <c r="STG326" s="81"/>
      <c r="STH326" s="81"/>
      <c r="STI326" s="81"/>
      <c r="STJ326" s="81"/>
      <c r="STK326" s="81"/>
      <c r="STL326" s="81"/>
      <c r="STM326" s="81"/>
      <c r="STN326" s="81"/>
      <c r="STO326" s="81"/>
      <c r="STP326" s="81"/>
      <c r="STQ326" s="81"/>
      <c r="STR326" s="81"/>
      <c r="STS326" s="81"/>
      <c r="STT326" s="81"/>
      <c r="STU326" s="81"/>
      <c r="STV326" s="81"/>
      <c r="STW326" s="81"/>
      <c r="STX326" s="81"/>
      <c r="STY326" s="81"/>
      <c r="STZ326" s="81"/>
      <c r="SUA326" s="81"/>
      <c r="SUB326" s="81"/>
      <c r="SUC326" s="81"/>
      <c r="SUD326" s="81"/>
      <c r="SUE326" s="81"/>
      <c r="SUF326" s="81"/>
      <c r="SUG326" s="81"/>
      <c r="SUH326" s="81"/>
      <c r="SUI326" s="81"/>
      <c r="SUJ326" s="81"/>
      <c r="SUK326" s="81"/>
      <c r="SUL326" s="81"/>
      <c r="SUM326" s="81"/>
      <c r="SUN326" s="81"/>
      <c r="SUO326" s="81"/>
      <c r="SUP326" s="81"/>
      <c r="SUQ326" s="81"/>
      <c r="SUR326" s="81"/>
      <c r="SUS326" s="81"/>
      <c r="SUT326" s="81"/>
      <c r="SUU326" s="81"/>
      <c r="SUV326" s="81"/>
      <c r="SUW326" s="81"/>
      <c r="SUX326" s="81"/>
      <c r="SUY326" s="81"/>
      <c r="SUZ326" s="81"/>
      <c r="SVA326" s="81"/>
      <c r="SVB326" s="81"/>
      <c r="SVC326" s="81"/>
      <c r="SVD326" s="81"/>
      <c r="SVE326" s="81"/>
      <c r="SVF326" s="81"/>
      <c r="SVG326" s="81"/>
      <c r="SVH326" s="81"/>
      <c r="SVI326" s="81"/>
      <c r="SVJ326" s="81"/>
      <c r="SVK326" s="81"/>
      <c r="SVL326" s="81"/>
      <c r="SVM326" s="81"/>
      <c r="SVN326" s="81"/>
      <c r="SVO326" s="81"/>
      <c r="SVP326" s="81"/>
      <c r="SVQ326" s="81"/>
      <c r="SVR326" s="81"/>
      <c r="SVS326" s="81"/>
      <c r="SVT326" s="81"/>
      <c r="SVU326" s="81"/>
      <c r="SVV326" s="81"/>
      <c r="SVW326" s="81"/>
      <c r="SVX326" s="81"/>
      <c r="SVY326" s="81"/>
      <c r="SVZ326" s="81"/>
      <c r="SWA326" s="81"/>
      <c r="SWB326" s="81"/>
      <c r="SWC326" s="81"/>
      <c r="SWD326" s="81"/>
      <c r="SWE326" s="81"/>
      <c r="SWF326" s="81"/>
      <c r="SWG326" s="81"/>
      <c r="SWH326" s="81"/>
      <c r="SWI326" s="81"/>
      <c r="SWJ326" s="81"/>
      <c r="SWK326" s="81"/>
      <c r="SWL326" s="81"/>
      <c r="SWM326" s="81"/>
      <c r="SWN326" s="81"/>
      <c r="SWO326" s="81"/>
      <c r="SWP326" s="81"/>
      <c r="SWQ326" s="81"/>
      <c r="SWR326" s="81"/>
      <c r="SWS326" s="81"/>
      <c r="SWT326" s="81"/>
      <c r="SWU326" s="81"/>
      <c r="SWV326" s="81"/>
      <c r="SWW326" s="81"/>
      <c r="SWX326" s="81"/>
      <c r="SWY326" s="81"/>
      <c r="SWZ326" s="81"/>
      <c r="SXA326" s="81"/>
      <c r="SXB326" s="81"/>
      <c r="SXC326" s="81"/>
      <c r="SXD326" s="81"/>
      <c r="SXE326" s="81"/>
      <c r="SXF326" s="81"/>
      <c r="SXG326" s="81"/>
      <c r="SXH326" s="81"/>
      <c r="SXI326" s="81"/>
      <c r="SXJ326" s="81"/>
      <c r="SXK326" s="81"/>
      <c r="SXL326" s="81"/>
      <c r="SXM326" s="81"/>
      <c r="SXN326" s="81"/>
      <c r="SXO326" s="81"/>
      <c r="SXP326" s="81"/>
      <c r="SXQ326" s="81"/>
      <c r="SXR326" s="81"/>
      <c r="SXS326" s="81"/>
      <c r="SXT326" s="81"/>
      <c r="SXU326" s="81"/>
      <c r="SXV326" s="81"/>
      <c r="SXW326" s="81"/>
      <c r="SXX326" s="81"/>
      <c r="SXY326" s="81"/>
      <c r="SXZ326" s="81"/>
      <c r="SYA326" s="81"/>
      <c r="SYB326" s="81"/>
      <c r="SYC326" s="81"/>
      <c r="SYD326" s="81"/>
      <c r="SYE326" s="81"/>
      <c r="SYF326" s="81"/>
      <c r="SYG326" s="81"/>
      <c r="SYH326" s="81"/>
      <c r="SYI326" s="81"/>
      <c r="SYJ326" s="81"/>
      <c r="SYK326" s="81"/>
      <c r="SYL326" s="81"/>
      <c r="SYM326" s="81"/>
      <c r="SYN326" s="81"/>
      <c r="SYO326" s="81"/>
      <c r="SYP326" s="81"/>
      <c r="SYQ326" s="81"/>
      <c r="SYR326" s="81"/>
      <c r="SYS326" s="81"/>
      <c r="SYT326" s="81"/>
      <c r="SYU326" s="81"/>
      <c r="SYV326" s="81"/>
      <c r="SYW326" s="81"/>
      <c r="SYX326" s="81"/>
      <c r="SYY326" s="81"/>
      <c r="SYZ326" s="81"/>
      <c r="SZA326" s="81"/>
      <c r="SZB326" s="81"/>
      <c r="SZC326" s="81"/>
      <c r="SZD326" s="81"/>
      <c r="SZE326" s="81"/>
      <c r="SZF326" s="81"/>
      <c r="SZG326" s="81"/>
      <c r="SZH326" s="81"/>
      <c r="SZI326" s="81"/>
      <c r="SZJ326" s="81"/>
      <c r="SZK326" s="81"/>
      <c r="SZL326" s="81"/>
      <c r="SZM326" s="81"/>
      <c r="SZN326" s="81"/>
      <c r="SZO326" s="81"/>
      <c r="SZP326" s="81"/>
      <c r="SZQ326" s="81"/>
      <c r="SZR326" s="81"/>
      <c r="SZS326" s="81"/>
      <c r="SZT326" s="81"/>
      <c r="SZU326" s="81"/>
      <c r="SZV326" s="81"/>
      <c r="SZW326" s="81"/>
      <c r="SZX326" s="81"/>
      <c r="SZY326" s="81"/>
      <c r="SZZ326" s="81"/>
      <c r="TAA326" s="81"/>
      <c r="TAB326" s="81"/>
      <c r="TAC326" s="81"/>
      <c r="TAD326" s="81"/>
      <c r="TAE326" s="81"/>
      <c r="TAF326" s="81"/>
      <c r="TAG326" s="81"/>
      <c r="TAH326" s="81"/>
      <c r="TAI326" s="81"/>
      <c r="TAJ326" s="81"/>
      <c r="TAK326" s="81"/>
      <c r="TAL326" s="81"/>
      <c r="TAM326" s="81"/>
      <c r="TAN326" s="81"/>
      <c r="TAO326" s="81"/>
      <c r="TAP326" s="81"/>
      <c r="TAQ326" s="81"/>
      <c r="TAR326" s="81"/>
      <c r="TAS326" s="81"/>
      <c r="TAT326" s="81"/>
      <c r="TAU326" s="81"/>
      <c r="TAV326" s="81"/>
      <c r="TAW326" s="81"/>
      <c r="TAX326" s="81"/>
      <c r="TAY326" s="81"/>
      <c r="TAZ326" s="81"/>
      <c r="TBA326" s="81"/>
      <c r="TBB326" s="81"/>
      <c r="TBC326" s="81"/>
      <c r="TBD326" s="81"/>
      <c r="TBE326" s="81"/>
      <c r="TBF326" s="81"/>
      <c r="TBG326" s="81"/>
      <c r="TBH326" s="81"/>
      <c r="TBI326" s="81"/>
      <c r="TBJ326" s="81"/>
      <c r="TBK326" s="81"/>
      <c r="TBL326" s="81"/>
      <c r="TBM326" s="81"/>
      <c r="TBN326" s="81"/>
      <c r="TBO326" s="81"/>
      <c r="TBP326" s="81"/>
      <c r="TBQ326" s="81"/>
      <c r="TBR326" s="81"/>
      <c r="TBS326" s="81"/>
      <c r="TBT326" s="81"/>
      <c r="TBU326" s="81"/>
      <c r="TBV326" s="81"/>
      <c r="TBW326" s="81"/>
      <c r="TBX326" s="81"/>
      <c r="TBY326" s="81"/>
      <c r="TBZ326" s="81"/>
      <c r="TCA326" s="81"/>
      <c r="TCB326" s="81"/>
      <c r="TCC326" s="81"/>
      <c r="TCD326" s="81"/>
      <c r="TCE326" s="81"/>
      <c r="TCF326" s="81"/>
      <c r="TCG326" s="81"/>
      <c r="TCH326" s="81"/>
      <c r="TCI326" s="81"/>
      <c r="TCJ326" s="81"/>
      <c r="TCK326" s="81"/>
      <c r="TCL326" s="81"/>
      <c r="TCM326" s="81"/>
      <c r="TCN326" s="81"/>
      <c r="TCO326" s="81"/>
      <c r="TCP326" s="81"/>
      <c r="TCQ326" s="81"/>
      <c r="TCR326" s="81"/>
      <c r="TCS326" s="81"/>
      <c r="TCT326" s="81"/>
      <c r="TCU326" s="81"/>
      <c r="TCV326" s="81"/>
      <c r="TCW326" s="81"/>
      <c r="TCX326" s="81"/>
      <c r="TCY326" s="81"/>
      <c r="TCZ326" s="81"/>
      <c r="TDA326" s="81"/>
      <c r="TDB326" s="81"/>
      <c r="TDC326" s="81"/>
      <c r="TDD326" s="81"/>
      <c r="TDE326" s="81"/>
      <c r="TDF326" s="81"/>
      <c r="TDG326" s="81"/>
      <c r="TDH326" s="81"/>
      <c r="TDI326" s="81"/>
      <c r="TDJ326" s="81"/>
      <c r="TDK326" s="81"/>
      <c r="TDL326" s="81"/>
      <c r="TDM326" s="81"/>
      <c r="TDN326" s="81"/>
      <c r="TDO326" s="81"/>
      <c r="TDP326" s="81"/>
      <c r="TDQ326" s="81"/>
      <c r="TDR326" s="81"/>
      <c r="TDS326" s="81"/>
      <c r="TDT326" s="81"/>
      <c r="TDU326" s="81"/>
      <c r="TDV326" s="81"/>
      <c r="TDW326" s="81"/>
      <c r="TDX326" s="81"/>
      <c r="TDY326" s="81"/>
      <c r="TDZ326" s="81"/>
      <c r="TEA326" s="81"/>
      <c r="TEB326" s="81"/>
      <c r="TEC326" s="81"/>
      <c r="TED326" s="81"/>
      <c r="TEE326" s="81"/>
      <c r="TEF326" s="81"/>
      <c r="TEG326" s="81"/>
      <c r="TEH326" s="81"/>
      <c r="TEI326" s="81"/>
      <c r="TEJ326" s="81"/>
      <c r="TEK326" s="81"/>
      <c r="TEL326" s="81"/>
      <c r="TEM326" s="81"/>
      <c r="TEN326" s="81"/>
      <c r="TEO326" s="81"/>
      <c r="TEP326" s="81"/>
      <c r="TEQ326" s="81"/>
      <c r="TER326" s="81"/>
      <c r="TES326" s="81"/>
      <c r="TET326" s="81"/>
      <c r="TEU326" s="81"/>
      <c r="TEV326" s="81"/>
      <c r="TEW326" s="81"/>
      <c r="TEX326" s="81"/>
      <c r="TEY326" s="81"/>
      <c r="TEZ326" s="81"/>
      <c r="TFA326" s="81"/>
      <c r="TFB326" s="81"/>
      <c r="TFC326" s="81"/>
      <c r="TFD326" s="81"/>
      <c r="TFE326" s="81"/>
      <c r="TFF326" s="81"/>
      <c r="TFG326" s="81"/>
      <c r="TFH326" s="81"/>
      <c r="TFI326" s="81"/>
      <c r="TFJ326" s="81"/>
      <c r="TFK326" s="81"/>
      <c r="TFL326" s="81"/>
      <c r="TFM326" s="81"/>
      <c r="TFN326" s="81"/>
      <c r="TFO326" s="81"/>
      <c r="TFP326" s="81"/>
      <c r="TFQ326" s="81"/>
      <c r="TFR326" s="81"/>
      <c r="TFS326" s="81"/>
      <c r="TFT326" s="81"/>
      <c r="TFU326" s="81"/>
      <c r="TFV326" s="81"/>
      <c r="TFW326" s="81"/>
      <c r="TFX326" s="81"/>
      <c r="TFY326" s="81"/>
      <c r="TFZ326" s="81"/>
      <c r="TGA326" s="81"/>
      <c r="TGB326" s="81"/>
      <c r="TGC326" s="81"/>
      <c r="TGD326" s="81"/>
      <c r="TGE326" s="81"/>
      <c r="TGF326" s="81"/>
      <c r="TGG326" s="81"/>
      <c r="TGH326" s="81"/>
      <c r="TGI326" s="81"/>
      <c r="TGJ326" s="81"/>
      <c r="TGK326" s="81"/>
      <c r="TGL326" s="81"/>
      <c r="TGM326" s="81"/>
      <c r="TGN326" s="81"/>
      <c r="TGO326" s="81"/>
      <c r="TGP326" s="81"/>
      <c r="TGQ326" s="81"/>
      <c r="TGR326" s="81"/>
      <c r="TGS326" s="81"/>
      <c r="TGT326" s="81"/>
      <c r="TGU326" s="81"/>
      <c r="TGV326" s="81"/>
      <c r="TGW326" s="81"/>
      <c r="TGX326" s="81"/>
      <c r="TGY326" s="81"/>
      <c r="TGZ326" s="81"/>
      <c r="THA326" s="81"/>
      <c r="THB326" s="81"/>
      <c r="THC326" s="81"/>
      <c r="THD326" s="81"/>
      <c r="THE326" s="81"/>
      <c r="THF326" s="81"/>
      <c r="THG326" s="81"/>
      <c r="THH326" s="81"/>
      <c r="THI326" s="81"/>
      <c r="THJ326" s="81"/>
      <c r="THK326" s="81"/>
      <c r="THL326" s="81"/>
      <c r="THM326" s="81"/>
      <c r="THN326" s="81"/>
      <c r="THO326" s="81"/>
      <c r="THP326" s="81"/>
      <c r="THQ326" s="81"/>
      <c r="THR326" s="81"/>
      <c r="THS326" s="81"/>
      <c r="THT326" s="81"/>
      <c r="THU326" s="81"/>
      <c r="THV326" s="81"/>
      <c r="THW326" s="81"/>
      <c r="THX326" s="81"/>
      <c r="THY326" s="81"/>
      <c r="THZ326" s="81"/>
      <c r="TIA326" s="81"/>
      <c r="TIB326" s="81"/>
      <c r="TIC326" s="81"/>
      <c r="TID326" s="81"/>
      <c r="TIE326" s="81"/>
      <c r="TIF326" s="81"/>
      <c r="TIG326" s="81"/>
      <c r="TIH326" s="81"/>
      <c r="TII326" s="81"/>
      <c r="TIJ326" s="81"/>
      <c r="TIK326" s="81"/>
      <c r="TIL326" s="81"/>
      <c r="TIM326" s="81"/>
      <c r="TIN326" s="81"/>
      <c r="TIO326" s="81"/>
      <c r="TIP326" s="81"/>
      <c r="TIQ326" s="81"/>
      <c r="TIR326" s="81"/>
      <c r="TIS326" s="81"/>
      <c r="TIT326" s="81"/>
      <c r="TIU326" s="81"/>
      <c r="TIV326" s="81"/>
      <c r="TIW326" s="81"/>
      <c r="TIX326" s="81"/>
      <c r="TIY326" s="81"/>
      <c r="TIZ326" s="81"/>
      <c r="TJA326" s="81"/>
      <c r="TJB326" s="81"/>
      <c r="TJC326" s="81"/>
      <c r="TJD326" s="81"/>
      <c r="TJE326" s="81"/>
      <c r="TJF326" s="81"/>
      <c r="TJG326" s="81"/>
      <c r="TJH326" s="81"/>
      <c r="TJI326" s="81"/>
      <c r="TJJ326" s="81"/>
      <c r="TJK326" s="81"/>
      <c r="TJL326" s="81"/>
      <c r="TJM326" s="81"/>
      <c r="TJN326" s="81"/>
      <c r="TJO326" s="81"/>
      <c r="TJP326" s="81"/>
      <c r="TJQ326" s="81"/>
      <c r="TJR326" s="81"/>
      <c r="TJS326" s="81"/>
      <c r="TJT326" s="81"/>
      <c r="TJU326" s="81"/>
      <c r="TJV326" s="81"/>
      <c r="TJW326" s="81"/>
      <c r="TJX326" s="81"/>
      <c r="TJY326" s="81"/>
      <c r="TJZ326" s="81"/>
      <c r="TKA326" s="81"/>
      <c r="TKB326" s="81"/>
      <c r="TKC326" s="81"/>
      <c r="TKD326" s="81"/>
      <c r="TKE326" s="81"/>
      <c r="TKF326" s="81"/>
      <c r="TKG326" s="81"/>
      <c r="TKH326" s="81"/>
      <c r="TKI326" s="81"/>
      <c r="TKJ326" s="81"/>
      <c r="TKK326" s="81"/>
      <c r="TKL326" s="81"/>
      <c r="TKM326" s="81"/>
      <c r="TKN326" s="81"/>
      <c r="TKO326" s="81"/>
      <c r="TKP326" s="81"/>
      <c r="TKQ326" s="81"/>
      <c r="TKR326" s="81"/>
      <c r="TKS326" s="81"/>
      <c r="TKT326" s="81"/>
      <c r="TKU326" s="81"/>
      <c r="TKV326" s="81"/>
      <c r="TKW326" s="81"/>
      <c r="TKX326" s="81"/>
      <c r="TKY326" s="81"/>
      <c r="TKZ326" s="81"/>
      <c r="TLA326" s="81"/>
      <c r="TLB326" s="81"/>
      <c r="TLC326" s="81"/>
      <c r="TLD326" s="81"/>
      <c r="TLE326" s="81"/>
      <c r="TLF326" s="81"/>
      <c r="TLG326" s="81"/>
      <c r="TLH326" s="81"/>
      <c r="TLI326" s="81"/>
      <c r="TLJ326" s="81"/>
      <c r="TLK326" s="81"/>
      <c r="TLL326" s="81"/>
      <c r="TLM326" s="81"/>
      <c r="TLN326" s="81"/>
      <c r="TLO326" s="81"/>
      <c r="TLP326" s="81"/>
      <c r="TLQ326" s="81"/>
      <c r="TLR326" s="81"/>
      <c r="TLS326" s="81"/>
      <c r="TLT326" s="81"/>
      <c r="TLU326" s="81"/>
      <c r="TLV326" s="81"/>
      <c r="TLW326" s="81"/>
      <c r="TLX326" s="81"/>
      <c r="TLY326" s="81"/>
      <c r="TLZ326" s="81"/>
      <c r="TMA326" s="81"/>
      <c r="TMB326" s="81"/>
      <c r="TMC326" s="81"/>
      <c r="TMD326" s="81"/>
      <c r="TME326" s="81"/>
      <c r="TMF326" s="81"/>
      <c r="TMG326" s="81"/>
      <c r="TMH326" s="81"/>
      <c r="TMI326" s="81"/>
      <c r="TMJ326" s="81"/>
      <c r="TMK326" s="81"/>
      <c r="TML326" s="81"/>
      <c r="TMM326" s="81"/>
      <c r="TMN326" s="81"/>
      <c r="TMO326" s="81"/>
      <c r="TMP326" s="81"/>
      <c r="TMQ326" s="81"/>
      <c r="TMR326" s="81"/>
      <c r="TMS326" s="81"/>
      <c r="TMT326" s="81"/>
      <c r="TMU326" s="81"/>
      <c r="TMV326" s="81"/>
      <c r="TMW326" s="81"/>
      <c r="TMX326" s="81"/>
      <c r="TMY326" s="81"/>
      <c r="TMZ326" s="81"/>
      <c r="TNA326" s="81"/>
      <c r="TNB326" s="81"/>
      <c r="TNC326" s="81"/>
      <c r="TND326" s="81"/>
      <c r="TNE326" s="81"/>
      <c r="TNF326" s="81"/>
      <c r="TNG326" s="81"/>
      <c r="TNH326" s="81"/>
      <c r="TNI326" s="81"/>
      <c r="TNJ326" s="81"/>
      <c r="TNK326" s="81"/>
      <c r="TNL326" s="81"/>
      <c r="TNM326" s="81"/>
      <c r="TNN326" s="81"/>
      <c r="TNO326" s="81"/>
      <c r="TNP326" s="81"/>
      <c r="TNQ326" s="81"/>
      <c r="TNR326" s="81"/>
      <c r="TNS326" s="81"/>
      <c r="TNT326" s="81"/>
      <c r="TNU326" s="81"/>
      <c r="TNV326" s="81"/>
      <c r="TNW326" s="81"/>
      <c r="TNX326" s="81"/>
      <c r="TNY326" s="81"/>
      <c r="TNZ326" s="81"/>
      <c r="TOA326" s="81"/>
      <c r="TOB326" s="81"/>
      <c r="TOC326" s="81"/>
      <c r="TOD326" s="81"/>
      <c r="TOE326" s="81"/>
      <c r="TOF326" s="81"/>
      <c r="TOG326" s="81"/>
      <c r="TOH326" s="81"/>
      <c r="TOI326" s="81"/>
      <c r="TOJ326" s="81"/>
      <c r="TOK326" s="81"/>
      <c r="TOL326" s="81"/>
      <c r="TOM326" s="81"/>
      <c r="TON326" s="81"/>
      <c r="TOO326" s="81"/>
      <c r="TOP326" s="81"/>
      <c r="TOQ326" s="81"/>
      <c r="TOR326" s="81"/>
      <c r="TOS326" s="81"/>
      <c r="TOT326" s="81"/>
      <c r="TOU326" s="81"/>
      <c r="TOV326" s="81"/>
      <c r="TOW326" s="81"/>
      <c r="TOX326" s="81"/>
      <c r="TOY326" s="81"/>
      <c r="TOZ326" s="81"/>
      <c r="TPA326" s="81"/>
      <c r="TPB326" s="81"/>
      <c r="TPC326" s="81"/>
      <c r="TPD326" s="81"/>
      <c r="TPE326" s="81"/>
      <c r="TPF326" s="81"/>
      <c r="TPG326" s="81"/>
      <c r="TPH326" s="81"/>
      <c r="TPI326" s="81"/>
      <c r="TPJ326" s="81"/>
      <c r="TPK326" s="81"/>
      <c r="TPL326" s="81"/>
      <c r="TPM326" s="81"/>
      <c r="TPN326" s="81"/>
      <c r="TPO326" s="81"/>
      <c r="TPP326" s="81"/>
      <c r="TPQ326" s="81"/>
      <c r="TPR326" s="81"/>
      <c r="TPS326" s="81"/>
      <c r="TPT326" s="81"/>
      <c r="TPU326" s="81"/>
      <c r="TPV326" s="81"/>
      <c r="TPW326" s="81"/>
      <c r="TPX326" s="81"/>
      <c r="TPY326" s="81"/>
      <c r="TPZ326" s="81"/>
      <c r="TQA326" s="81"/>
      <c r="TQB326" s="81"/>
      <c r="TQC326" s="81"/>
      <c r="TQD326" s="81"/>
      <c r="TQE326" s="81"/>
      <c r="TQF326" s="81"/>
      <c r="TQG326" s="81"/>
      <c r="TQH326" s="81"/>
      <c r="TQI326" s="81"/>
      <c r="TQJ326" s="81"/>
      <c r="TQK326" s="81"/>
      <c r="TQL326" s="81"/>
      <c r="TQM326" s="81"/>
      <c r="TQN326" s="81"/>
      <c r="TQO326" s="81"/>
      <c r="TQP326" s="81"/>
      <c r="TQQ326" s="81"/>
      <c r="TQR326" s="81"/>
      <c r="TQS326" s="81"/>
      <c r="TQT326" s="81"/>
      <c r="TQU326" s="81"/>
      <c r="TQV326" s="81"/>
      <c r="TQW326" s="81"/>
      <c r="TQX326" s="81"/>
      <c r="TQY326" s="81"/>
      <c r="TQZ326" s="81"/>
      <c r="TRA326" s="81"/>
      <c r="TRB326" s="81"/>
      <c r="TRC326" s="81"/>
      <c r="TRD326" s="81"/>
      <c r="TRE326" s="81"/>
      <c r="TRF326" s="81"/>
      <c r="TRG326" s="81"/>
      <c r="TRH326" s="81"/>
      <c r="TRI326" s="81"/>
      <c r="TRJ326" s="81"/>
      <c r="TRK326" s="81"/>
      <c r="TRL326" s="81"/>
      <c r="TRM326" s="81"/>
      <c r="TRN326" s="81"/>
      <c r="TRO326" s="81"/>
      <c r="TRP326" s="81"/>
      <c r="TRQ326" s="81"/>
      <c r="TRR326" s="81"/>
      <c r="TRS326" s="81"/>
      <c r="TRT326" s="81"/>
      <c r="TRU326" s="81"/>
      <c r="TRV326" s="81"/>
      <c r="TRW326" s="81"/>
      <c r="TRX326" s="81"/>
      <c r="TRY326" s="81"/>
      <c r="TRZ326" s="81"/>
      <c r="TSA326" s="81"/>
      <c r="TSB326" s="81"/>
      <c r="TSC326" s="81"/>
      <c r="TSD326" s="81"/>
      <c r="TSE326" s="81"/>
      <c r="TSF326" s="81"/>
      <c r="TSG326" s="81"/>
      <c r="TSH326" s="81"/>
      <c r="TSI326" s="81"/>
      <c r="TSJ326" s="81"/>
      <c r="TSK326" s="81"/>
      <c r="TSL326" s="81"/>
      <c r="TSM326" s="81"/>
      <c r="TSN326" s="81"/>
      <c r="TSO326" s="81"/>
      <c r="TSP326" s="81"/>
      <c r="TSQ326" s="81"/>
      <c r="TSR326" s="81"/>
      <c r="TSS326" s="81"/>
      <c r="TST326" s="81"/>
      <c r="TSU326" s="81"/>
      <c r="TSV326" s="81"/>
      <c r="TSW326" s="81"/>
      <c r="TSX326" s="81"/>
      <c r="TSY326" s="81"/>
      <c r="TSZ326" s="81"/>
      <c r="TTA326" s="81"/>
      <c r="TTB326" s="81"/>
      <c r="TTC326" s="81"/>
      <c r="TTD326" s="81"/>
      <c r="TTE326" s="81"/>
      <c r="TTF326" s="81"/>
      <c r="TTG326" s="81"/>
      <c r="TTH326" s="81"/>
      <c r="TTI326" s="81"/>
      <c r="TTJ326" s="81"/>
      <c r="TTK326" s="81"/>
      <c r="TTL326" s="81"/>
      <c r="TTM326" s="81"/>
      <c r="TTN326" s="81"/>
      <c r="TTO326" s="81"/>
      <c r="TTP326" s="81"/>
      <c r="TTQ326" s="81"/>
      <c r="TTR326" s="81"/>
      <c r="TTS326" s="81"/>
      <c r="TTT326" s="81"/>
      <c r="TTU326" s="81"/>
      <c r="TTV326" s="81"/>
      <c r="TTW326" s="81"/>
      <c r="TTX326" s="81"/>
      <c r="TTY326" s="81"/>
      <c r="TTZ326" s="81"/>
      <c r="TUA326" s="81"/>
      <c r="TUB326" s="81"/>
      <c r="TUC326" s="81"/>
      <c r="TUD326" s="81"/>
      <c r="TUE326" s="81"/>
      <c r="TUF326" s="81"/>
      <c r="TUG326" s="81"/>
      <c r="TUH326" s="81"/>
      <c r="TUI326" s="81"/>
      <c r="TUJ326" s="81"/>
      <c r="TUK326" s="81"/>
      <c r="TUL326" s="81"/>
      <c r="TUM326" s="81"/>
      <c r="TUN326" s="81"/>
      <c r="TUO326" s="81"/>
      <c r="TUP326" s="81"/>
      <c r="TUQ326" s="81"/>
      <c r="TUR326" s="81"/>
      <c r="TUS326" s="81"/>
      <c r="TUT326" s="81"/>
      <c r="TUU326" s="81"/>
      <c r="TUV326" s="81"/>
      <c r="TUW326" s="81"/>
      <c r="TUX326" s="81"/>
      <c r="TUY326" s="81"/>
      <c r="TUZ326" s="81"/>
      <c r="TVA326" s="81"/>
      <c r="TVB326" s="81"/>
      <c r="TVC326" s="81"/>
      <c r="TVD326" s="81"/>
      <c r="TVE326" s="81"/>
      <c r="TVF326" s="81"/>
      <c r="TVG326" s="81"/>
      <c r="TVH326" s="81"/>
      <c r="TVI326" s="81"/>
      <c r="TVJ326" s="81"/>
      <c r="TVK326" s="81"/>
      <c r="TVL326" s="81"/>
      <c r="TVM326" s="81"/>
      <c r="TVN326" s="81"/>
      <c r="TVO326" s="81"/>
      <c r="TVP326" s="81"/>
      <c r="TVQ326" s="81"/>
      <c r="TVR326" s="81"/>
      <c r="TVS326" s="81"/>
      <c r="TVT326" s="81"/>
      <c r="TVU326" s="81"/>
      <c r="TVV326" s="81"/>
      <c r="TVW326" s="81"/>
      <c r="TVX326" s="81"/>
      <c r="TVY326" s="81"/>
      <c r="TVZ326" s="81"/>
      <c r="TWA326" s="81"/>
      <c r="TWB326" s="81"/>
      <c r="TWC326" s="81"/>
      <c r="TWD326" s="81"/>
      <c r="TWE326" s="81"/>
      <c r="TWF326" s="81"/>
      <c r="TWG326" s="81"/>
      <c r="TWH326" s="81"/>
      <c r="TWI326" s="81"/>
      <c r="TWJ326" s="81"/>
      <c r="TWK326" s="81"/>
      <c r="TWL326" s="81"/>
      <c r="TWM326" s="81"/>
      <c r="TWN326" s="81"/>
      <c r="TWO326" s="81"/>
      <c r="TWP326" s="81"/>
      <c r="TWQ326" s="81"/>
      <c r="TWR326" s="81"/>
      <c r="TWS326" s="81"/>
      <c r="TWT326" s="81"/>
      <c r="TWU326" s="81"/>
      <c r="TWV326" s="81"/>
      <c r="TWW326" s="81"/>
      <c r="TWX326" s="81"/>
      <c r="TWY326" s="81"/>
      <c r="TWZ326" s="81"/>
      <c r="TXA326" s="81"/>
      <c r="TXB326" s="81"/>
      <c r="TXC326" s="81"/>
      <c r="TXD326" s="81"/>
      <c r="TXE326" s="81"/>
      <c r="TXF326" s="81"/>
      <c r="TXG326" s="81"/>
      <c r="TXH326" s="81"/>
      <c r="TXI326" s="81"/>
      <c r="TXJ326" s="81"/>
      <c r="TXK326" s="81"/>
      <c r="TXL326" s="81"/>
      <c r="TXM326" s="81"/>
      <c r="TXN326" s="81"/>
      <c r="TXO326" s="81"/>
      <c r="TXP326" s="81"/>
      <c r="TXQ326" s="81"/>
      <c r="TXR326" s="81"/>
      <c r="TXS326" s="81"/>
      <c r="TXT326" s="81"/>
      <c r="TXU326" s="81"/>
      <c r="TXV326" s="81"/>
      <c r="TXW326" s="81"/>
      <c r="TXX326" s="81"/>
      <c r="TXY326" s="81"/>
      <c r="TXZ326" s="81"/>
      <c r="TYA326" s="81"/>
      <c r="TYB326" s="81"/>
      <c r="TYC326" s="81"/>
      <c r="TYD326" s="81"/>
      <c r="TYE326" s="81"/>
      <c r="TYF326" s="81"/>
      <c r="TYG326" s="81"/>
      <c r="TYH326" s="81"/>
      <c r="TYI326" s="81"/>
      <c r="TYJ326" s="81"/>
      <c r="TYK326" s="81"/>
      <c r="TYL326" s="81"/>
      <c r="TYM326" s="81"/>
      <c r="TYN326" s="81"/>
      <c r="TYO326" s="81"/>
      <c r="TYP326" s="81"/>
      <c r="TYQ326" s="81"/>
      <c r="TYR326" s="81"/>
      <c r="TYS326" s="81"/>
      <c r="TYT326" s="81"/>
      <c r="TYU326" s="81"/>
      <c r="TYV326" s="81"/>
      <c r="TYW326" s="81"/>
      <c r="TYX326" s="81"/>
      <c r="TYY326" s="81"/>
      <c r="TYZ326" s="81"/>
      <c r="TZA326" s="81"/>
      <c r="TZB326" s="81"/>
      <c r="TZC326" s="81"/>
      <c r="TZD326" s="81"/>
      <c r="TZE326" s="81"/>
      <c r="TZF326" s="81"/>
      <c r="TZG326" s="81"/>
      <c r="TZH326" s="81"/>
      <c r="TZI326" s="81"/>
      <c r="TZJ326" s="81"/>
      <c r="TZK326" s="81"/>
      <c r="TZL326" s="81"/>
      <c r="TZM326" s="81"/>
      <c r="TZN326" s="81"/>
      <c r="TZO326" s="81"/>
      <c r="TZP326" s="81"/>
      <c r="TZQ326" s="81"/>
      <c r="TZR326" s="81"/>
      <c r="TZS326" s="81"/>
      <c r="TZT326" s="81"/>
      <c r="TZU326" s="81"/>
      <c r="TZV326" s="81"/>
      <c r="TZW326" s="81"/>
      <c r="TZX326" s="81"/>
      <c r="TZY326" s="81"/>
      <c r="TZZ326" s="81"/>
      <c r="UAA326" s="81"/>
      <c r="UAB326" s="81"/>
      <c r="UAC326" s="81"/>
      <c r="UAD326" s="81"/>
      <c r="UAE326" s="81"/>
      <c r="UAF326" s="81"/>
      <c r="UAG326" s="81"/>
      <c r="UAH326" s="81"/>
      <c r="UAI326" s="81"/>
      <c r="UAJ326" s="81"/>
      <c r="UAK326" s="81"/>
      <c r="UAL326" s="81"/>
      <c r="UAM326" s="81"/>
      <c r="UAN326" s="81"/>
      <c r="UAO326" s="81"/>
      <c r="UAP326" s="81"/>
      <c r="UAQ326" s="81"/>
      <c r="UAR326" s="81"/>
      <c r="UAS326" s="81"/>
      <c r="UAT326" s="81"/>
      <c r="UAU326" s="81"/>
      <c r="UAV326" s="81"/>
      <c r="UAW326" s="81"/>
      <c r="UAX326" s="81"/>
      <c r="UAY326" s="81"/>
      <c r="UAZ326" s="81"/>
      <c r="UBA326" s="81"/>
      <c r="UBB326" s="81"/>
      <c r="UBC326" s="81"/>
      <c r="UBD326" s="81"/>
      <c r="UBE326" s="81"/>
      <c r="UBF326" s="81"/>
      <c r="UBG326" s="81"/>
      <c r="UBH326" s="81"/>
      <c r="UBI326" s="81"/>
      <c r="UBJ326" s="81"/>
      <c r="UBK326" s="81"/>
      <c r="UBL326" s="81"/>
      <c r="UBM326" s="81"/>
      <c r="UBN326" s="81"/>
      <c r="UBO326" s="81"/>
      <c r="UBP326" s="81"/>
      <c r="UBQ326" s="81"/>
      <c r="UBR326" s="81"/>
      <c r="UBS326" s="81"/>
      <c r="UBT326" s="81"/>
      <c r="UBU326" s="81"/>
      <c r="UBV326" s="81"/>
      <c r="UBW326" s="81"/>
      <c r="UBX326" s="81"/>
      <c r="UBY326" s="81"/>
      <c r="UBZ326" s="81"/>
      <c r="UCA326" s="81"/>
      <c r="UCB326" s="81"/>
      <c r="UCC326" s="81"/>
      <c r="UCD326" s="81"/>
      <c r="UCE326" s="81"/>
      <c r="UCF326" s="81"/>
      <c r="UCG326" s="81"/>
      <c r="UCH326" s="81"/>
      <c r="UCI326" s="81"/>
      <c r="UCJ326" s="81"/>
      <c r="UCK326" s="81"/>
      <c r="UCL326" s="81"/>
      <c r="UCM326" s="81"/>
      <c r="UCN326" s="81"/>
      <c r="UCO326" s="81"/>
      <c r="UCP326" s="81"/>
      <c r="UCQ326" s="81"/>
      <c r="UCR326" s="81"/>
      <c r="UCS326" s="81"/>
      <c r="UCT326" s="81"/>
      <c r="UCU326" s="81"/>
      <c r="UCV326" s="81"/>
      <c r="UCW326" s="81"/>
      <c r="UCX326" s="81"/>
      <c r="UCY326" s="81"/>
      <c r="UCZ326" s="81"/>
      <c r="UDA326" s="81"/>
      <c r="UDB326" s="81"/>
      <c r="UDC326" s="81"/>
      <c r="UDD326" s="81"/>
      <c r="UDE326" s="81"/>
      <c r="UDF326" s="81"/>
      <c r="UDG326" s="81"/>
      <c r="UDH326" s="81"/>
      <c r="UDI326" s="81"/>
      <c r="UDJ326" s="81"/>
      <c r="UDK326" s="81"/>
      <c r="UDL326" s="81"/>
      <c r="UDM326" s="81"/>
      <c r="UDN326" s="81"/>
      <c r="UDO326" s="81"/>
      <c r="UDP326" s="81"/>
      <c r="UDQ326" s="81"/>
      <c r="UDR326" s="81"/>
      <c r="UDS326" s="81"/>
      <c r="UDT326" s="81"/>
      <c r="UDU326" s="81"/>
      <c r="UDV326" s="81"/>
      <c r="UDW326" s="81"/>
      <c r="UDX326" s="81"/>
      <c r="UDY326" s="81"/>
      <c r="UDZ326" s="81"/>
      <c r="UEA326" s="81"/>
      <c r="UEB326" s="81"/>
      <c r="UEC326" s="81"/>
      <c r="UED326" s="81"/>
      <c r="UEE326" s="81"/>
      <c r="UEF326" s="81"/>
      <c r="UEG326" s="81"/>
      <c r="UEH326" s="81"/>
      <c r="UEI326" s="81"/>
      <c r="UEJ326" s="81"/>
      <c r="UEK326" s="81"/>
      <c r="UEL326" s="81"/>
      <c r="UEM326" s="81"/>
      <c r="UEN326" s="81"/>
      <c r="UEO326" s="81"/>
      <c r="UEP326" s="81"/>
      <c r="UEQ326" s="81"/>
      <c r="UER326" s="81"/>
      <c r="UES326" s="81"/>
      <c r="UET326" s="81"/>
      <c r="UEU326" s="81"/>
      <c r="UEV326" s="81"/>
      <c r="UEW326" s="81"/>
      <c r="UEX326" s="81"/>
      <c r="UEY326" s="81"/>
      <c r="UEZ326" s="81"/>
      <c r="UFA326" s="81"/>
      <c r="UFB326" s="81"/>
      <c r="UFC326" s="81"/>
      <c r="UFD326" s="81"/>
      <c r="UFE326" s="81"/>
      <c r="UFF326" s="81"/>
      <c r="UFG326" s="81"/>
      <c r="UFH326" s="81"/>
      <c r="UFI326" s="81"/>
      <c r="UFJ326" s="81"/>
      <c r="UFK326" s="81"/>
      <c r="UFL326" s="81"/>
      <c r="UFM326" s="81"/>
      <c r="UFN326" s="81"/>
      <c r="UFO326" s="81"/>
      <c r="UFP326" s="81"/>
      <c r="UFQ326" s="81"/>
      <c r="UFR326" s="81"/>
      <c r="UFS326" s="81"/>
      <c r="UFT326" s="81"/>
      <c r="UFU326" s="81"/>
      <c r="UFV326" s="81"/>
      <c r="UFW326" s="81"/>
      <c r="UFX326" s="81"/>
      <c r="UFY326" s="81"/>
      <c r="UFZ326" s="81"/>
      <c r="UGA326" s="81"/>
      <c r="UGB326" s="81"/>
      <c r="UGC326" s="81"/>
      <c r="UGD326" s="81"/>
      <c r="UGE326" s="81"/>
      <c r="UGF326" s="81"/>
      <c r="UGG326" s="81"/>
      <c r="UGH326" s="81"/>
      <c r="UGI326" s="81"/>
      <c r="UGJ326" s="81"/>
      <c r="UGK326" s="81"/>
      <c r="UGL326" s="81"/>
      <c r="UGM326" s="81"/>
      <c r="UGN326" s="81"/>
      <c r="UGO326" s="81"/>
      <c r="UGP326" s="81"/>
      <c r="UGQ326" s="81"/>
      <c r="UGR326" s="81"/>
      <c r="UGS326" s="81"/>
      <c r="UGT326" s="81"/>
      <c r="UGU326" s="81"/>
      <c r="UGV326" s="81"/>
      <c r="UGW326" s="81"/>
      <c r="UGX326" s="81"/>
      <c r="UGY326" s="81"/>
      <c r="UGZ326" s="81"/>
      <c r="UHA326" s="81"/>
      <c r="UHB326" s="81"/>
      <c r="UHC326" s="81"/>
      <c r="UHD326" s="81"/>
      <c r="UHE326" s="81"/>
      <c r="UHF326" s="81"/>
      <c r="UHG326" s="81"/>
      <c r="UHH326" s="81"/>
      <c r="UHI326" s="81"/>
      <c r="UHJ326" s="81"/>
      <c r="UHK326" s="81"/>
      <c r="UHL326" s="81"/>
      <c r="UHM326" s="81"/>
      <c r="UHN326" s="81"/>
      <c r="UHO326" s="81"/>
      <c r="UHP326" s="81"/>
      <c r="UHQ326" s="81"/>
      <c r="UHR326" s="81"/>
      <c r="UHS326" s="81"/>
      <c r="UHT326" s="81"/>
      <c r="UHU326" s="81"/>
      <c r="UHV326" s="81"/>
      <c r="UHW326" s="81"/>
      <c r="UHX326" s="81"/>
      <c r="UHY326" s="81"/>
      <c r="UHZ326" s="81"/>
      <c r="UIA326" s="81"/>
      <c r="UIB326" s="81"/>
      <c r="UIC326" s="81"/>
      <c r="UID326" s="81"/>
      <c r="UIE326" s="81"/>
      <c r="UIF326" s="81"/>
      <c r="UIG326" s="81"/>
      <c r="UIH326" s="81"/>
      <c r="UII326" s="81"/>
      <c r="UIJ326" s="81"/>
      <c r="UIK326" s="81"/>
      <c r="UIL326" s="81"/>
      <c r="UIM326" s="81"/>
      <c r="UIN326" s="81"/>
      <c r="UIO326" s="81"/>
      <c r="UIP326" s="81"/>
      <c r="UIQ326" s="81"/>
      <c r="UIR326" s="81"/>
      <c r="UIS326" s="81"/>
      <c r="UIT326" s="81"/>
      <c r="UIU326" s="81"/>
      <c r="UIV326" s="81"/>
      <c r="UIW326" s="81"/>
      <c r="UIX326" s="81"/>
      <c r="UIY326" s="81"/>
      <c r="UIZ326" s="81"/>
      <c r="UJA326" s="81"/>
      <c r="UJB326" s="81"/>
      <c r="UJC326" s="81"/>
      <c r="UJD326" s="81"/>
      <c r="UJE326" s="81"/>
      <c r="UJF326" s="81"/>
      <c r="UJG326" s="81"/>
      <c r="UJH326" s="81"/>
      <c r="UJI326" s="81"/>
      <c r="UJJ326" s="81"/>
      <c r="UJK326" s="81"/>
      <c r="UJL326" s="81"/>
      <c r="UJM326" s="81"/>
      <c r="UJN326" s="81"/>
      <c r="UJO326" s="81"/>
      <c r="UJP326" s="81"/>
      <c r="UJQ326" s="81"/>
      <c r="UJR326" s="81"/>
      <c r="UJS326" s="81"/>
      <c r="UJT326" s="81"/>
      <c r="UJU326" s="81"/>
      <c r="UJV326" s="81"/>
      <c r="UJW326" s="81"/>
      <c r="UJX326" s="81"/>
      <c r="UJY326" s="81"/>
      <c r="UJZ326" s="81"/>
      <c r="UKA326" s="81"/>
      <c r="UKB326" s="81"/>
      <c r="UKC326" s="81"/>
      <c r="UKD326" s="81"/>
      <c r="UKE326" s="81"/>
      <c r="UKF326" s="81"/>
      <c r="UKG326" s="81"/>
      <c r="UKH326" s="81"/>
      <c r="UKI326" s="81"/>
      <c r="UKJ326" s="81"/>
      <c r="UKK326" s="81"/>
      <c r="UKL326" s="81"/>
      <c r="UKM326" s="81"/>
      <c r="UKN326" s="81"/>
      <c r="UKO326" s="81"/>
      <c r="UKP326" s="81"/>
      <c r="UKQ326" s="81"/>
      <c r="UKR326" s="81"/>
      <c r="UKS326" s="81"/>
      <c r="UKT326" s="81"/>
      <c r="UKU326" s="81"/>
      <c r="UKV326" s="81"/>
      <c r="UKW326" s="81"/>
      <c r="UKX326" s="81"/>
      <c r="UKY326" s="81"/>
      <c r="UKZ326" s="81"/>
      <c r="ULA326" s="81"/>
      <c r="ULB326" s="81"/>
      <c r="ULC326" s="81"/>
      <c r="ULD326" s="81"/>
      <c r="ULE326" s="81"/>
      <c r="ULF326" s="81"/>
      <c r="ULG326" s="81"/>
      <c r="ULH326" s="81"/>
      <c r="ULI326" s="81"/>
      <c r="ULJ326" s="81"/>
      <c r="ULK326" s="81"/>
      <c r="ULL326" s="81"/>
      <c r="ULM326" s="81"/>
      <c r="ULN326" s="81"/>
      <c r="ULO326" s="81"/>
      <c r="ULP326" s="81"/>
      <c r="ULQ326" s="81"/>
      <c r="ULR326" s="81"/>
      <c r="ULS326" s="81"/>
      <c r="ULT326" s="81"/>
      <c r="ULU326" s="81"/>
      <c r="ULV326" s="81"/>
      <c r="ULW326" s="81"/>
      <c r="ULX326" s="81"/>
      <c r="ULY326" s="81"/>
      <c r="ULZ326" s="81"/>
      <c r="UMA326" s="81"/>
      <c r="UMB326" s="81"/>
      <c r="UMC326" s="81"/>
      <c r="UMD326" s="81"/>
      <c r="UME326" s="81"/>
      <c r="UMF326" s="81"/>
      <c r="UMG326" s="81"/>
      <c r="UMH326" s="81"/>
      <c r="UMI326" s="81"/>
      <c r="UMJ326" s="81"/>
      <c r="UMK326" s="81"/>
      <c r="UML326" s="81"/>
      <c r="UMM326" s="81"/>
      <c r="UMN326" s="81"/>
      <c r="UMO326" s="81"/>
      <c r="UMP326" s="81"/>
      <c r="UMQ326" s="81"/>
      <c r="UMR326" s="81"/>
      <c r="UMS326" s="81"/>
      <c r="UMT326" s="81"/>
      <c r="UMU326" s="81"/>
      <c r="UMV326" s="81"/>
      <c r="UMW326" s="81"/>
      <c r="UMX326" s="81"/>
      <c r="UMY326" s="81"/>
      <c r="UMZ326" s="81"/>
      <c r="UNA326" s="81"/>
      <c r="UNB326" s="81"/>
      <c r="UNC326" s="81"/>
      <c r="UND326" s="81"/>
      <c r="UNE326" s="81"/>
      <c r="UNF326" s="81"/>
      <c r="UNG326" s="81"/>
      <c r="UNH326" s="81"/>
      <c r="UNI326" s="81"/>
      <c r="UNJ326" s="81"/>
      <c r="UNK326" s="81"/>
      <c r="UNL326" s="81"/>
      <c r="UNM326" s="81"/>
      <c r="UNN326" s="81"/>
      <c r="UNO326" s="81"/>
      <c r="UNP326" s="81"/>
      <c r="UNQ326" s="81"/>
      <c r="UNR326" s="81"/>
      <c r="UNS326" s="81"/>
      <c r="UNT326" s="81"/>
      <c r="UNU326" s="81"/>
      <c r="UNV326" s="81"/>
      <c r="UNW326" s="81"/>
      <c r="UNX326" s="81"/>
      <c r="UNY326" s="81"/>
      <c r="UNZ326" s="81"/>
      <c r="UOA326" s="81"/>
      <c r="UOB326" s="81"/>
      <c r="UOC326" s="81"/>
      <c r="UOD326" s="81"/>
      <c r="UOE326" s="81"/>
      <c r="UOF326" s="81"/>
      <c r="UOG326" s="81"/>
      <c r="UOH326" s="81"/>
      <c r="UOI326" s="81"/>
      <c r="UOJ326" s="81"/>
      <c r="UOK326" s="81"/>
      <c r="UOL326" s="81"/>
      <c r="UOM326" s="81"/>
      <c r="UON326" s="81"/>
      <c r="UOO326" s="81"/>
      <c r="UOP326" s="81"/>
      <c r="UOQ326" s="81"/>
      <c r="UOR326" s="81"/>
      <c r="UOS326" s="81"/>
      <c r="UOT326" s="81"/>
      <c r="UOU326" s="81"/>
      <c r="UOV326" s="81"/>
      <c r="UOW326" s="81"/>
      <c r="UOX326" s="81"/>
      <c r="UOY326" s="81"/>
      <c r="UOZ326" s="81"/>
      <c r="UPA326" s="81"/>
      <c r="UPB326" s="81"/>
      <c r="UPC326" s="81"/>
      <c r="UPD326" s="81"/>
      <c r="UPE326" s="81"/>
      <c r="UPF326" s="81"/>
      <c r="UPG326" s="81"/>
      <c r="UPH326" s="81"/>
      <c r="UPI326" s="81"/>
      <c r="UPJ326" s="81"/>
      <c r="UPK326" s="81"/>
      <c r="UPL326" s="81"/>
      <c r="UPM326" s="81"/>
      <c r="UPN326" s="81"/>
      <c r="UPO326" s="81"/>
      <c r="UPP326" s="81"/>
      <c r="UPQ326" s="81"/>
      <c r="UPR326" s="81"/>
      <c r="UPS326" s="81"/>
      <c r="UPT326" s="81"/>
      <c r="UPU326" s="81"/>
      <c r="UPV326" s="81"/>
      <c r="UPW326" s="81"/>
      <c r="UPX326" s="81"/>
      <c r="UPY326" s="81"/>
      <c r="UPZ326" s="81"/>
      <c r="UQA326" s="81"/>
      <c r="UQB326" s="81"/>
      <c r="UQC326" s="81"/>
      <c r="UQD326" s="81"/>
      <c r="UQE326" s="81"/>
      <c r="UQF326" s="81"/>
      <c r="UQG326" s="81"/>
      <c r="UQH326" s="81"/>
      <c r="UQI326" s="81"/>
      <c r="UQJ326" s="81"/>
      <c r="UQK326" s="81"/>
      <c r="UQL326" s="81"/>
      <c r="UQM326" s="81"/>
      <c r="UQN326" s="81"/>
      <c r="UQO326" s="81"/>
      <c r="UQP326" s="81"/>
      <c r="UQQ326" s="81"/>
      <c r="UQR326" s="81"/>
      <c r="UQS326" s="81"/>
      <c r="UQT326" s="81"/>
      <c r="UQU326" s="81"/>
      <c r="UQV326" s="81"/>
      <c r="UQW326" s="81"/>
      <c r="UQX326" s="81"/>
      <c r="UQY326" s="81"/>
      <c r="UQZ326" s="81"/>
      <c r="URA326" s="81"/>
      <c r="URB326" s="81"/>
      <c r="URC326" s="81"/>
      <c r="URD326" s="81"/>
      <c r="URE326" s="81"/>
      <c r="URF326" s="81"/>
      <c r="URG326" s="81"/>
      <c r="URH326" s="81"/>
      <c r="URI326" s="81"/>
      <c r="URJ326" s="81"/>
      <c r="URK326" s="81"/>
      <c r="URL326" s="81"/>
      <c r="URM326" s="81"/>
      <c r="URN326" s="81"/>
      <c r="URO326" s="81"/>
      <c r="URP326" s="81"/>
      <c r="URQ326" s="81"/>
      <c r="URR326" s="81"/>
      <c r="URS326" s="81"/>
      <c r="URT326" s="81"/>
      <c r="URU326" s="81"/>
      <c r="URV326" s="81"/>
      <c r="URW326" s="81"/>
      <c r="URX326" s="81"/>
      <c r="URY326" s="81"/>
      <c r="URZ326" s="81"/>
      <c r="USA326" s="81"/>
      <c r="USB326" s="81"/>
      <c r="USC326" s="81"/>
      <c r="USD326" s="81"/>
      <c r="USE326" s="81"/>
      <c r="USF326" s="81"/>
      <c r="USG326" s="81"/>
      <c r="USH326" s="81"/>
      <c r="USI326" s="81"/>
      <c r="USJ326" s="81"/>
      <c r="USK326" s="81"/>
      <c r="USL326" s="81"/>
      <c r="USM326" s="81"/>
      <c r="USN326" s="81"/>
      <c r="USO326" s="81"/>
      <c r="USP326" s="81"/>
      <c r="USQ326" s="81"/>
      <c r="USR326" s="81"/>
      <c r="USS326" s="81"/>
      <c r="UST326" s="81"/>
      <c r="USU326" s="81"/>
      <c r="USV326" s="81"/>
      <c r="USW326" s="81"/>
      <c r="USX326" s="81"/>
      <c r="USY326" s="81"/>
      <c r="USZ326" s="81"/>
      <c r="UTA326" s="81"/>
      <c r="UTB326" s="81"/>
      <c r="UTC326" s="81"/>
      <c r="UTD326" s="81"/>
      <c r="UTE326" s="81"/>
      <c r="UTF326" s="81"/>
      <c r="UTG326" s="81"/>
      <c r="UTH326" s="81"/>
      <c r="UTI326" s="81"/>
      <c r="UTJ326" s="81"/>
      <c r="UTK326" s="81"/>
      <c r="UTL326" s="81"/>
      <c r="UTM326" s="81"/>
      <c r="UTN326" s="81"/>
      <c r="UTO326" s="81"/>
      <c r="UTP326" s="81"/>
      <c r="UTQ326" s="81"/>
      <c r="UTR326" s="81"/>
      <c r="UTS326" s="81"/>
      <c r="UTT326" s="81"/>
      <c r="UTU326" s="81"/>
      <c r="UTV326" s="81"/>
      <c r="UTW326" s="81"/>
      <c r="UTX326" s="81"/>
      <c r="UTY326" s="81"/>
      <c r="UTZ326" s="81"/>
      <c r="UUA326" s="81"/>
      <c r="UUB326" s="81"/>
      <c r="UUC326" s="81"/>
      <c r="UUD326" s="81"/>
      <c r="UUE326" s="81"/>
      <c r="UUF326" s="81"/>
      <c r="UUG326" s="81"/>
      <c r="UUH326" s="81"/>
      <c r="UUI326" s="81"/>
      <c r="UUJ326" s="81"/>
      <c r="UUK326" s="81"/>
      <c r="UUL326" s="81"/>
      <c r="UUM326" s="81"/>
      <c r="UUN326" s="81"/>
      <c r="UUO326" s="81"/>
      <c r="UUP326" s="81"/>
      <c r="UUQ326" s="81"/>
      <c r="UUR326" s="81"/>
      <c r="UUS326" s="81"/>
      <c r="UUT326" s="81"/>
      <c r="UUU326" s="81"/>
      <c r="UUV326" s="81"/>
      <c r="UUW326" s="81"/>
      <c r="UUX326" s="81"/>
      <c r="UUY326" s="81"/>
      <c r="UUZ326" s="81"/>
      <c r="UVA326" s="81"/>
      <c r="UVB326" s="81"/>
      <c r="UVC326" s="81"/>
      <c r="UVD326" s="81"/>
      <c r="UVE326" s="81"/>
      <c r="UVF326" s="81"/>
      <c r="UVG326" s="81"/>
      <c r="UVH326" s="81"/>
      <c r="UVI326" s="81"/>
      <c r="UVJ326" s="81"/>
      <c r="UVK326" s="81"/>
      <c r="UVL326" s="81"/>
      <c r="UVM326" s="81"/>
      <c r="UVN326" s="81"/>
      <c r="UVO326" s="81"/>
      <c r="UVP326" s="81"/>
      <c r="UVQ326" s="81"/>
      <c r="UVR326" s="81"/>
      <c r="UVS326" s="81"/>
      <c r="UVT326" s="81"/>
      <c r="UVU326" s="81"/>
      <c r="UVV326" s="81"/>
      <c r="UVW326" s="81"/>
      <c r="UVX326" s="81"/>
      <c r="UVY326" s="81"/>
      <c r="UVZ326" s="81"/>
      <c r="UWA326" s="81"/>
      <c r="UWB326" s="81"/>
      <c r="UWC326" s="81"/>
      <c r="UWD326" s="81"/>
      <c r="UWE326" s="81"/>
      <c r="UWF326" s="81"/>
      <c r="UWG326" s="81"/>
      <c r="UWH326" s="81"/>
      <c r="UWI326" s="81"/>
      <c r="UWJ326" s="81"/>
      <c r="UWK326" s="81"/>
      <c r="UWL326" s="81"/>
      <c r="UWM326" s="81"/>
      <c r="UWN326" s="81"/>
      <c r="UWO326" s="81"/>
      <c r="UWP326" s="81"/>
      <c r="UWQ326" s="81"/>
      <c r="UWR326" s="81"/>
      <c r="UWS326" s="81"/>
      <c r="UWT326" s="81"/>
      <c r="UWU326" s="81"/>
      <c r="UWV326" s="81"/>
      <c r="UWW326" s="81"/>
      <c r="UWX326" s="81"/>
      <c r="UWY326" s="81"/>
      <c r="UWZ326" s="81"/>
      <c r="UXA326" s="81"/>
      <c r="UXB326" s="81"/>
      <c r="UXC326" s="81"/>
      <c r="UXD326" s="81"/>
      <c r="UXE326" s="81"/>
      <c r="UXF326" s="81"/>
      <c r="UXG326" s="81"/>
      <c r="UXH326" s="81"/>
      <c r="UXI326" s="81"/>
      <c r="UXJ326" s="81"/>
      <c r="UXK326" s="81"/>
      <c r="UXL326" s="81"/>
      <c r="UXM326" s="81"/>
      <c r="UXN326" s="81"/>
      <c r="UXO326" s="81"/>
      <c r="UXP326" s="81"/>
      <c r="UXQ326" s="81"/>
      <c r="UXR326" s="81"/>
      <c r="UXS326" s="81"/>
      <c r="UXT326" s="81"/>
      <c r="UXU326" s="81"/>
      <c r="UXV326" s="81"/>
      <c r="UXW326" s="81"/>
      <c r="UXX326" s="81"/>
      <c r="UXY326" s="81"/>
      <c r="UXZ326" s="81"/>
      <c r="UYA326" s="81"/>
      <c r="UYB326" s="81"/>
      <c r="UYC326" s="81"/>
      <c r="UYD326" s="81"/>
      <c r="UYE326" s="81"/>
      <c r="UYF326" s="81"/>
      <c r="UYG326" s="81"/>
      <c r="UYH326" s="81"/>
      <c r="UYI326" s="81"/>
      <c r="UYJ326" s="81"/>
      <c r="UYK326" s="81"/>
      <c r="UYL326" s="81"/>
      <c r="UYM326" s="81"/>
      <c r="UYN326" s="81"/>
      <c r="UYO326" s="81"/>
      <c r="UYP326" s="81"/>
      <c r="UYQ326" s="81"/>
      <c r="UYR326" s="81"/>
      <c r="UYS326" s="81"/>
      <c r="UYT326" s="81"/>
      <c r="UYU326" s="81"/>
      <c r="UYV326" s="81"/>
      <c r="UYW326" s="81"/>
      <c r="UYX326" s="81"/>
      <c r="UYY326" s="81"/>
      <c r="UYZ326" s="81"/>
      <c r="UZA326" s="81"/>
      <c r="UZB326" s="81"/>
      <c r="UZC326" s="81"/>
      <c r="UZD326" s="81"/>
      <c r="UZE326" s="81"/>
      <c r="UZF326" s="81"/>
      <c r="UZG326" s="81"/>
      <c r="UZH326" s="81"/>
      <c r="UZI326" s="81"/>
      <c r="UZJ326" s="81"/>
      <c r="UZK326" s="81"/>
      <c r="UZL326" s="81"/>
      <c r="UZM326" s="81"/>
      <c r="UZN326" s="81"/>
      <c r="UZO326" s="81"/>
      <c r="UZP326" s="81"/>
      <c r="UZQ326" s="81"/>
      <c r="UZR326" s="81"/>
      <c r="UZS326" s="81"/>
      <c r="UZT326" s="81"/>
      <c r="UZU326" s="81"/>
      <c r="UZV326" s="81"/>
      <c r="UZW326" s="81"/>
      <c r="UZX326" s="81"/>
      <c r="UZY326" s="81"/>
      <c r="UZZ326" s="81"/>
      <c r="VAA326" s="81"/>
      <c r="VAB326" s="81"/>
      <c r="VAC326" s="81"/>
      <c r="VAD326" s="81"/>
      <c r="VAE326" s="81"/>
      <c r="VAF326" s="81"/>
      <c r="VAG326" s="81"/>
      <c r="VAH326" s="81"/>
      <c r="VAI326" s="81"/>
      <c r="VAJ326" s="81"/>
      <c r="VAK326" s="81"/>
      <c r="VAL326" s="81"/>
      <c r="VAM326" s="81"/>
      <c r="VAN326" s="81"/>
      <c r="VAO326" s="81"/>
      <c r="VAP326" s="81"/>
      <c r="VAQ326" s="81"/>
      <c r="VAR326" s="81"/>
      <c r="VAS326" s="81"/>
      <c r="VAT326" s="81"/>
      <c r="VAU326" s="81"/>
      <c r="VAV326" s="81"/>
      <c r="VAW326" s="81"/>
      <c r="VAX326" s="81"/>
      <c r="VAY326" s="81"/>
      <c r="VAZ326" s="81"/>
      <c r="VBA326" s="81"/>
      <c r="VBB326" s="81"/>
      <c r="VBC326" s="81"/>
      <c r="VBD326" s="81"/>
      <c r="VBE326" s="81"/>
      <c r="VBF326" s="81"/>
      <c r="VBG326" s="81"/>
      <c r="VBH326" s="81"/>
      <c r="VBI326" s="81"/>
      <c r="VBJ326" s="81"/>
      <c r="VBK326" s="81"/>
      <c r="VBL326" s="81"/>
      <c r="VBM326" s="81"/>
      <c r="VBN326" s="81"/>
      <c r="VBO326" s="81"/>
      <c r="VBP326" s="81"/>
      <c r="VBQ326" s="81"/>
      <c r="VBR326" s="81"/>
      <c r="VBS326" s="81"/>
      <c r="VBT326" s="81"/>
      <c r="VBU326" s="81"/>
      <c r="VBV326" s="81"/>
      <c r="VBW326" s="81"/>
      <c r="VBX326" s="81"/>
      <c r="VBY326" s="81"/>
      <c r="VBZ326" s="81"/>
      <c r="VCA326" s="81"/>
      <c r="VCB326" s="81"/>
      <c r="VCC326" s="81"/>
      <c r="VCD326" s="81"/>
      <c r="VCE326" s="81"/>
      <c r="VCF326" s="81"/>
      <c r="VCG326" s="81"/>
      <c r="VCH326" s="81"/>
      <c r="VCI326" s="81"/>
      <c r="VCJ326" s="81"/>
      <c r="VCK326" s="81"/>
      <c r="VCL326" s="81"/>
      <c r="VCM326" s="81"/>
      <c r="VCN326" s="81"/>
      <c r="VCO326" s="81"/>
      <c r="VCP326" s="81"/>
      <c r="VCQ326" s="81"/>
      <c r="VCR326" s="81"/>
      <c r="VCS326" s="81"/>
      <c r="VCT326" s="81"/>
      <c r="VCU326" s="81"/>
      <c r="VCV326" s="81"/>
      <c r="VCW326" s="81"/>
      <c r="VCX326" s="81"/>
      <c r="VCY326" s="81"/>
      <c r="VCZ326" s="81"/>
      <c r="VDA326" s="81"/>
      <c r="VDB326" s="81"/>
      <c r="VDC326" s="81"/>
      <c r="VDD326" s="81"/>
      <c r="VDE326" s="81"/>
      <c r="VDF326" s="81"/>
      <c r="VDG326" s="81"/>
      <c r="VDH326" s="81"/>
      <c r="VDI326" s="81"/>
      <c r="VDJ326" s="81"/>
      <c r="VDK326" s="81"/>
      <c r="VDL326" s="81"/>
      <c r="VDM326" s="81"/>
      <c r="VDN326" s="81"/>
      <c r="VDO326" s="81"/>
      <c r="VDP326" s="81"/>
      <c r="VDQ326" s="81"/>
      <c r="VDR326" s="81"/>
      <c r="VDS326" s="81"/>
      <c r="VDT326" s="81"/>
      <c r="VDU326" s="81"/>
      <c r="VDV326" s="81"/>
      <c r="VDW326" s="81"/>
      <c r="VDX326" s="81"/>
      <c r="VDY326" s="81"/>
      <c r="VDZ326" s="81"/>
      <c r="VEA326" s="81"/>
      <c r="VEB326" s="81"/>
      <c r="VEC326" s="81"/>
      <c r="VED326" s="81"/>
      <c r="VEE326" s="81"/>
      <c r="VEF326" s="81"/>
      <c r="VEG326" s="81"/>
      <c r="VEH326" s="81"/>
      <c r="VEI326" s="81"/>
      <c r="VEJ326" s="81"/>
      <c r="VEK326" s="81"/>
      <c r="VEL326" s="81"/>
      <c r="VEM326" s="81"/>
      <c r="VEN326" s="81"/>
      <c r="VEO326" s="81"/>
      <c r="VEP326" s="81"/>
      <c r="VEQ326" s="81"/>
      <c r="VER326" s="81"/>
      <c r="VES326" s="81"/>
      <c r="VET326" s="81"/>
      <c r="VEU326" s="81"/>
      <c r="VEV326" s="81"/>
      <c r="VEW326" s="81"/>
      <c r="VEX326" s="81"/>
      <c r="VEY326" s="81"/>
      <c r="VEZ326" s="81"/>
      <c r="VFA326" s="81"/>
      <c r="VFB326" s="81"/>
      <c r="VFC326" s="81"/>
      <c r="VFD326" s="81"/>
      <c r="VFE326" s="81"/>
      <c r="VFF326" s="81"/>
      <c r="VFG326" s="81"/>
      <c r="VFH326" s="81"/>
      <c r="VFI326" s="81"/>
      <c r="VFJ326" s="81"/>
      <c r="VFK326" s="81"/>
      <c r="VFL326" s="81"/>
      <c r="VFM326" s="81"/>
      <c r="VFN326" s="81"/>
      <c r="VFO326" s="81"/>
      <c r="VFP326" s="81"/>
      <c r="VFQ326" s="81"/>
      <c r="VFR326" s="81"/>
      <c r="VFS326" s="81"/>
      <c r="VFT326" s="81"/>
      <c r="VFU326" s="81"/>
      <c r="VFV326" s="81"/>
      <c r="VFW326" s="81"/>
      <c r="VFX326" s="81"/>
      <c r="VFY326" s="81"/>
      <c r="VFZ326" s="81"/>
      <c r="VGA326" s="81"/>
      <c r="VGB326" s="81"/>
      <c r="VGC326" s="81"/>
      <c r="VGD326" s="81"/>
      <c r="VGE326" s="81"/>
      <c r="VGF326" s="81"/>
      <c r="VGG326" s="81"/>
      <c r="VGH326" s="81"/>
      <c r="VGI326" s="81"/>
      <c r="VGJ326" s="81"/>
      <c r="VGK326" s="81"/>
      <c r="VGL326" s="81"/>
      <c r="VGM326" s="81"/>
      <c r="VGN326" s="81"/>
      <c r="VGO326" s="81"/>
      <c r="VGP326" s="81"/>
      <c r="VGQ326" s="81"/>
      <c r="VGR326" s="81"/>
      <c r="VGS326" s="81"/>
      <c r="VGT326" s="81"/>
      <c r="VGU326" s="81"/>
      <c r="VGV326" s="81"/>
      <c r="VGW326" s="81"/>
      <c r="VGX326" s="81"/>
      <c r="VGY326" s="81"/>
      <c r="VGZ326" s="81"/>
      <c r="VHA326" s="81"/>
      <c r="VHB326" s="81"/>
      <c r="VHC326" s="81"/>
      <c r="VHD326" s="81"/>
      <c r="VHE326" s="81"/>
      <c r="VHF326" s="81"/>
      <c r="VHG326" s="81"/>
      <c r="VHH326" s="81"/>
      <c r="VHI326" s="81"/>
      <c r="VHJ326" s="81"/>
      <c r="VHK326" s="81"/>
      <c r="VHL326" s="81"/>
      <c r="VHM326" s="81"/>
      <c r="VHN326" s="81"/>
      <c r="VHO326" s="81"/>
      <c r="VHP326" s="81"/>
      <c r="VHQ326" s="81"/>
      <c r="VHR326" s="81"/>
      <c r="VHS326" s="81"/>
      <c r="VHT326" s="81"/>
      <c r="VHU326" s="81"/>
      <c r="VHV326" s="81"/>
      <c r="VHW326" s="81"/>
      <c r="VHX326" s="81"/>
      <c r="VHY326" s="81"/>
      <c r="VHZ326" s="81"/>
      <c r="VIA326" s="81"/>
      <c r="VIB326" s="81"/>
      <c r="VIC326" s="81"/>
      <c r="VID326" s="81"/>
      <c r="VIE326" s="81"/>
      <c r="VIF326" s="81"/>
      <c r="VIG326" s="81"/>
      <c r="VIH326" s="81"/>
      <c r="VII326" s="81"/>
      <c r="VIJ326" s="81"/>
      <c r="VIK326" s="81"/>
      <c r="VIL326" s="81"/>
      <c r="VIM326" s="81"/>
      <c r="VIN326" s="81"/>
      <c r="VIO326" s="81"/>
      <c r="VIP326" s="81"/>
      <c r="VIQ326" s="81"/>
      <c r="VIR326" s="81"/>
      <c r="VIS326" s="81"/>
      <c r="VIT326" s="81"/>
      <c r="VIU326" s="81"/>
      <c r="VIV326" s="81"/>
      <c r="VIW326" s="81"/>
      <c r="VIX326" s="81"/>
      <c r="VIY326" s="81"/>
      <c r="VIZ326" s="81"/>
      <c r="VJA326" s="81"/>
      <c r="VJB326" s="81"/>
      <c r="VJC326" s="81"/>
      <c r="VJD326" s="81"/>
      <c r="VJE326" s="81"/>
      <c r="VJF326" s="81"/>
      <c r="VJG326" s="81"/>
      <c r="VJH326" s="81"/>
      <c r="VJI326" s="81"/>
      <c r="VJJ326" s="81"/>
      <c r="VJK326" s="81"/>
      <c r="VJL326" s="81"/>
      <c r="VJM326" s="81"/>
      <c r="VJN326" s="81"/>
      <c r="VJO326" s="81"/>
      <c r="VJP326" s="81"/>
      <c r="VJQ326" s="81"/>
      <c r="VJR326" s="81"/>
      <c r="VJS326" s="81"/>
      <c r="VJT326" s="81"/>
      <c r="VJU326" s="81"/>
      <c r="VJV326" s="81"/>
      <c r="VJW326" s="81"/>
      <c r="VJX326" s="81"/>
      <c r="VJY326" s="81"/>
      <c r="VJZ326" s="81"/>
      <c r="VKA326" s="81"/>
      <c r="VKB326" s="81"/>
      <c r="VKC326" s="81"/>
      <c r="VKD326" s="81"/>
      <c r="VKE326" s="81"/>
      <c r="VKF326" s="81"/>
      <c r="VKG326" s="81"/>
      <c r="VKH326" s="81"/>
      <c r="VKI326" s="81"/>
      <c r="VKJ326" s="81"/>
      <c r="VKK326" s="81"/>
      <c r="VKL326" s="81"/>
      <c r="VKM326" s="81"/>
      <c r="VKN326" s="81"/>
      <c r="VKO326" s="81"/>
      <c r="VKP326" s="81"/>
      <c r="VKQ326" s="81"/>
      <c r="VKR326" s="81"/>
      <c r="VKS326" s="81"/>
      <c r="VKT326" s="81"/>
      <c r="VKU326" s="81"/>
      <c r="VKV326" s="81"/>
      <c r="VKW326" s="81"/>
      <c r="VKX326" s="81"/>
      <c r="VKY326" s="81"/>
      <c r="VKZ326" s="81"/>
      <c r="VLA326" s="81"/>
      <c r="VLB326" s="81"/>
      <c r="VLC326" s="81"/>
      <c r="VLD326" s="81"/>
      <c r="VLE326" s="81"/>
      <c r="VLF326" s="81"/>
      <c r="VLG326" s="81"/>
      <c r="VLH326" s="81"/>
      <c r="VLI326" s="81"/>
      <c r="VLJ326" s="81"/>
      <c r="VLK326" s="81"/>
      <c r="VLL326" s="81"/>
      <c r="VLM326" s="81"/>
      <c r="VLN326" s="81"/>
      <c r="VLO326" s="81"/>
      <c r="VLP326" s="81"/>
      <c r="VLQ326" s="81"/>
      <c r="VLR326" s="81"/>
      <c r="VLS326" s="81"/>
      <c r="VLT326" s="81"/>
      <c r="VLU326" s="81"/>
      <c r="VLV326" s="81"/>
      <c r="VLW326" s="81"/>
      <c r="VLX326" s="81"/>
      <c r="VLY326" s="81"/>
      <c r="VLZ326" s="81"/>
      <c r="VMA326" s="81"/>
      <c r="VMB326" s="81"/>
      <c r="VMC326" s="81"/>
      <c r="VMD326" s="81"/>
      <c r="VME326" s="81"/>
      <c r="VMF326" s="81"/>
      <c r="VMG326" s="81"/>
      <c r="VMH326" s="81"/>
      <c r="VMI326" s="81"/>
      <c r="VMJ326" s="81"/>
      <c r="VMK326" s="81"/>
      <c r="VML326" s="81"/>
      <c r="VMM326" s="81"/>
      <c r="VMN326" s="81"/>
      <c r="VMO326" s="81"/>
      <c r="VMP326" s="81"/>
      <c r="VMQ326" s="81"/>
      <c r="VMR326" s="81"/>
      <c r="VMS326" s="81"/>
      <c r="VMT326" s="81"/>
      <c r="VMU326" s="81"/>
      <c r="VMV326" s="81"/>
      <c r="VMW326" s="81"/>
      <c r="VMX326" s="81"/>
      <c r="VMY326" s="81"/>
      <c r="VMZ326" s="81"/>
      <c r="VNA326" s="81"/>
      <c r="VNB326" s="81"/>
      <c r="VNC326" s="81"/>
      <c r="VND326" s="81"/>
      <c r="VNE326" s="81"/>
      <c r="VNF326" s="81"/>
      <c r="VNG326" s="81"/>
      <c r="VNH326" s="81"/>
      <c r="VNI326" s="81"/>
      <c r="VNJ326" s="81"/>
      <c r="VNK326" s="81"/>
      <c r="VNL326" s="81"/>
      <c r="VNM326" s="81"/>
      <c r="VNN326" s="81"/>
      <c r="VNO326" s="81"/>
      <c r="VNP326" s="81"/>
      <c r="VNQ326" s="81"/>
      <c r="VNR326" s="81"/>
      <c r="VNS326" s="81"/>
      <c r="VNT326" s="81"/>
      <c r="VNU326" s="81"/>
      <c r="VNV326" s="81"/>
      <c r="VNW326" s="81"/>
      <c r="VNX326" s="81"/>
      <c r="VNY326" s="81"/>
      <c r="VNZ326" s="81"/>
      <c r="VOA326" s="81"/>
      <c r="VOB326" s="81"/>
      <c r="VOC326" s="81"/>
      <c r="VOD326" s="81"/>
      <c r="VOE326" s="81"/>
      <c r="VOF326" s="81"/>
      <c r="VOG326" s="81"/>
      <c r="VOH326" s="81"/>
      <c r="VOI326" s="81"/>
      <c r="VOJ326" s="81"/>
      <c r="VOK326" s="81"/>
      <c r="VOL326" s="81"/>
      <c r="VOM326" s="81"/>
      <c r="VON326" s="81"/>
      <c r="VOO326" s="81"/>
      <c r="VOP326" s="81"/>
      <c r="VOQ326" s="81"/>
      <c r="VOR326" s="81"/>
      <c r="VOS326" s="81"/>
      <c r="VOT326" s="81"/>
      <c r="VOU326" s="81"/>
      <c r="VOV326" s="81"/>
      <c r="VOW326" s="81"/>
      <c r="VOX326" s="81"/>
      <c r="VOY326" s="81"/>
      <c r="VOZ326" s="81"/>
      <c r="VPA326" s="81"/>
      <c r="VPB326" s="81"/>
      <c r="VPC326" s="81"/>
      <c r="VPD326" s="81"/>
      <c r="VPE326" s="81"/>
      <c r="VPF326" s="81"/>
      <c r="VPG326" s="81"/>
      <c r="VPH326" s="81"/>
      <c r="VPI326" s="81"/>
      <c r="VPJ326" s="81"/>
      <c r="VPK326" s="81"/>
      <c r="VPL326" s="81"/>
      <c r="VPM326" s="81"/>
      <c r="VPN326" s="81"/>
      <c r="VPO326" s="81"/>
      <c r="VPP326" s="81"/>
      <c r="VPQ326" s="81"/>
      <c r="VPR326" s="81"/>
      <c r="VPS326" s="81"/>
      <c r="VPT326" s="81"/>
      <c r="VPU326" s="81"/>
      <c r="VPV326" s="81"/>
      <c r="VPW326" s="81"/>
      <c r="VPX326" s="81"/>
      <c r="VPY326" s="81"/>
      <c r="VPZ326" s="81"/>
      <c r="VQA326" s="81"/>
      <c r="VQB326" s="81"/>
      <c r="VQC326" s="81"/>
      <c r="VQD326" s="81"/>
      <c r="VQE326" s="81"/>
      <c r="VQF326" s="81"/>
      <c r="VQG326" s="81"/>
      <c r="VQH326" s="81"/>
      <c r="VQI326" s="81"/>
      <c r="VQJ326" s="81"/>
      <c r="VQK326" s="81"/>
      <c r="VQL326" s="81"/>
      <c r="VQM326" s="81"/>
      <c r="VQN326" s="81"/>
      <c r="VQO326" s="81"/>
      <c r="VQP326" s="81"/>
      <c r="VQQ326" s="81"/>
      <c r="VQR326" s="81"/>
      <c r="VQS326" s="81"/>
      <c r="VQT326" s="81"/>
      <c r="VQU326" s="81"/>
      <c r="VQV326" s="81"/>
      <c r="VQW326" s="81"/>
      <c r="VQX326" s="81"/>
      <c r="VQY326" s="81"/>
      <c r="VQZ326" s="81"/>
      <c r="VRA326" s="81"/>
      <c r="VRB326" s="81"/>
      <c r="VRC326" s="81"/>
      <c r="VRD326" s="81"/>
      <c r="VRE326" s="81"/>
      <c r="VRF326" s="81"/>
      <c r="VRG326" s="81"/>
      <c r="VRH326" s="81"/>
      <c r="VRI326" s="81"/>
      <c r="VRJ326" s="81"/>
      <c r="VRK326" s="81"/>
      <c r="VRL326" s="81"/>
      <c r="VRM326" s="81"/>
      <c r="VRN326" s="81"/>
      <c r="VRO326" s="81"/>
      <c r="VRP326" s="81"/>
      <c r="VRQ326" s="81"/>
      <c r="VRR326" s="81"/>
      <c r="VRS326" s="81"/>
      <c r="VRT326" s="81"/>
      <c r="VRU326" s="81"/>
      <c r="VRV326" s="81"/>
      <c r="VRW326" s="81"/>
      <c r="VRX326" s="81"/>
      <c r="VRY326" s="81"/>
      <c r="VRZ326" s="81"/>
      <c r="VSA326" s="81"/>
      <c r="VSB326" s="81"/>
      <c r="VSC326" s="81"/>
      <c r="VSD326" s="81"/>
      <c r="VSE326" s="81"/>
      <c r="VSF326" s="81"/>
      <c r="VSG326" s="81"/>
      <c r="VSH326" s="81"/>
      <c r="VSI326" s="81"/>
      <c r="VSJ326" s="81"/>
      <c r="VSK326" s="81"/>
      <c r="VSL326" s="81"/>
      <c r="VSM326" s="81"/>
      <c r="VSN326" s="81"/>
      <c r="VSO326" s="81"/>
      <c r="VSP326" s="81"/>
      <c r="VSQ326" s="81"/>
      <c r="VSR326" s="81"/>
      <c r="VSS326" s="81"/>
      <c r="VST326" s="81"/>
      <c r="VSU326" s="81"/>
      <c r="VSV326" s="81"/>
      <c r="VSW326" s="81"/>
      <c r="VSX326" s="81"/>
      <c r="VSY326" s="81"/>
      <c r="VSZ326" s="81"/>
      <c r="VTA326" s="81"/>
      <c r="VTB326" s="81"/>
      <c r="VTC326" s="81"/>
      <c r="VTD326" s="81"/>
      <c r="VTE326" s="81"/>
      <c r="VTF326" s="81"/>
      <c r="VTG326" s="81"/>
      <c r="VTH326" s="81"/>
      <c r="VTI326" s="81"/>
      <c r="VTJ326" s="81"/>
      <c r="VTK326" s="81"/>
      <c r="VTL326" s="81"/>
      <c r="VTM326" s="81"/>
      <c r="VTN326" s="81"/>
      <c r="VTO326" s="81"/>
      <c r="VTP326" s="81"/>
      <c r="VTQ326" s="81"/>
      <c r="VTR326" s="81"/>
      <c r="VTS326" s="81"/>
      <c r="VTT326" s="81"/>
      <c r="VTU326" s="81"/>
      <c r="VTV326" s="81"/>
      <c r="VTW326" s="81"/>
      <c r="VTX326" s="81"/>
      <c r="VTY326" s="81"/>
      <c r="VTZ326" s="81"/>
      <c r="VUA326" s="81"/>
      <c r="VUB326" s="81"/>
      <c r="VUC326" s="81"/>
      <c r="VUD326" s="81"/>
      <c r="VUE326" s="81"/>
      <c r="VUF326" s="81"/>
      <c r="VUG326" s="81"/>
      <c r="VUH326" s="81"/>
      <c r="VUI326" s="81"/>
      <c r="VUJ326" s="81"/>
      <c r="VUK326" s="81"/>
      <c r="VUL326" s="81"/>
      <c r="VUM326" s="81"/>
      <c r="VUN326" s="81"/>
      <c r="VUO326" s="81"/>
      <c r="VUP326" s="81"/>
      <c r="VUQ326" s="81"/>
      <c r="VUR326" s="81"/>
      <c r="VUS326" s="81"/>
      <c r="VUT326" s="81"/>
      <c r="VUU326" s="81"/>
      <c r="VUV326" s="81"/>
      <c r="VUW326" s="81"/>
      <c r="VUX326" s="81"/>
      <c r="VUY326" s="81"/>
      <c r="VUZ326" s="81"/>
      <c r="VVA326" s="81"/>
      <c r="VVB326" s="81"/>
      <c r="VVC326" s="81"/>
      <c r="VVD326" s="81"/>
      <c r="VVE326" s="81"/>
      <c r="VVF326" s="81"/>
      <c r="VVG326" s="81"/>
      <c r="VVH326" s="81"/>
      <c r="VVI326" s="81"/>
      <c r="VVJ326" s="81"/>
      <c r="VVK326" s="81"/>
      <c r="VVL326" s="81"/>
      <c r="VVM326" s="81"/>
      <c r="VVN326" s="81"/>
      <c r="VVO326" s="81"/>
      <c r="VVP326" s="81"/>
      <c r="VVQ326" s="81"/>
      <c r="VVR326" s="81"/>
      <c r="VVS326" s="81"/>
      <c r="VVT326" s="81"/>
      <c r="VVU326" s="81"/>
      <c r="VVV326" s="81"/>
      <c r="VVW326" s="81"/>
      <c r="VVX326" s="81"/>
      <c r="VVY326" s="81"/>
      <c r="VVZ326" s="81"/>
      <c r="VWA326" s="81"/>
      <c r="VWB326" s="81"/>
      <c r="VWC326" s="81"/>
      <c r="VWD326" s="81"/>
      <c r="VWE326" s="81"/>
      <c r="VWF326" s="81"/>
      <c r="VWG326" s="81"/>
      <c r="VWH326" s="81"/>
      <c r="VWI326" s="81"/>
      <c r="VWJ326" s="81"/>
      <c r="VWK326" s="81"/>
      <c r="VWL326" s="81"/>
      <c r="VWM326" s="81"/>
      <c r="VWN326" s="81"/>
      <c r="VWO326" s="81"/>
      <c r="VWP326" s="81"/>
      <c r="VWQ326" s="81"/>
      <c r="VWR326" s="81"/>
      <c r="VWS326" s="81"/>
      <c r="VWT326" s="81"/>
      <c r="VWU326" s="81"/>
      <c r="VWV326" s="81"/>
      <c r="VWW326" s="81"/>
      <c r="VWX326" s="81"/>
      <c r="VWY326" s="81"/>
      <c r="VWZ326" s="81"/>
      <c r="VXA326" s="81"/>
      <c r="VXB326" s="81"/>
      <c r="VXC326" s="81"/>
      <c r="VXD326" s="81"/>
      <c r="VXE326" s="81"/>
      <c r="VXF326" s="81"/>
      <c r="VXG326" s="81"/>
      <c r="VXH326" s="81"/>
      <c r="VXI326" s="81"/>
      <c r="VXJ326" s="81"/>
      <c r="VXK326" s="81"/>
      <c r="VXL326" s="81"/>
      <c r="VXM326" s="81"/>
      <c r="VXN326" s="81"/>
      <c r="VXO326" s="81"/>
      <c r="VXP326" s="81"/>
      <c r="VXQ326" s="81"/>
      <c r="VXR326" s="81"/>
      <c r="VXS326" s="81"/>
      <c r="VXT326" s="81"/>
      <c r="VXU326" s="81"/>
      <c r="VXV326" s="81"/>
      <c r="VXW326" s="81"/>
      <c r="VXX326" s="81"/>
      <c r="VXY326" s="81"/>
      <c r="VXZ326" s="81"/>
      <c r="VYA326" s="81"/>
      <c r="VYB326" s="81"/>
      <c r="VYC326" s="81"/>
      <c r="VYD326" s="81"/>
      <c r="VYE326" s="81"/>
      <c r="VYF326" s="81"/>
      <c r="VYG326" s="81"/>
      <c r="VYH326" s="81"/>
      <c r="VYI326" s="81"/>
      <c r="VYJ326" s="81"/>
      <c r="VYK326" s="81"/>
      <c r="VYL326" s="81"/>
      <c r="VYM326" s="81"/>
      <c r="VYN326" s="81"/>
      <c r="VYO326" s="81"/>
      <c r="VYP326" s="81"/>
      <c r="VYQ326" s="81"/>
      <c r="VYR326" s="81"/>
      <c r="VYS326" s="81"/>
      <c r="VYT326" s="81"/>
      <c r="VYU326" s="81"/>
      <c r="VYV326" s="81"/>
      <c r="VYW326" s="81"/>
      <c r="VYX326" s="81"/>
      <c r="VYY326" s="81"/>
      <c r="VYZ326" s="81"/>
      <c r="VZA326" s="81"/>
      <c r="VZB326" s="81"/>
      <c r="VZC326" s="81"/>
      <c r="VZD326" s="81"/>
      <c r="VZE326" s="81"/>
      <c r="VZF326" s="81"/>
      <c r="VZG326" s="81"/>
      <c r="VZH326" s="81"/>
      <c r="VZI326" s="81"/>
      <c r="VZJ326" s="81"/>
      <c r="VZK326" s="81"/>
      <c r="VZL326" s="81"/>
      <c r="VZM326" s="81"/>
      <c r="VZN326" s="81"/>
      <c r="VZO326" s="81"/>
      <c r="VZP326" s="81"/>
      <c r="VZQ326" s="81"/>
      <c r="VZR326" s="81"/>
      <c r="VZS326" s="81"/>
      <c r="VZT326" s="81"/>
      <c r="VZU326" s="81"/>
      <c r="VZV326" s="81"/>
      <c r="VZW326" s="81"/>
      <c r="VZX326" s="81"/>
      <c r="VZY326" s="81"/>
      <c r="VZZ326" s="81"/>
      <c r="WAA326" s="81"/>
      <c r="WAB326" s="81"/>
      <c r="WAC326" s="81"/>
      <c r="WAD326" s="81"/>
      <c r="WAE326" s="81"/>
      <c r="WAF326" s="81"/>
      <c r="WAG326" s="81"/>
      <c r="WAH326" s="81"/>
      <c r="WAI326" s="81"/>
      <c r="WAJ326" s="81"/>
      <c r="WAK326" s="81"/>
      <c r="WAL326" s="81"/>
      <c r="WAM326" s="81"/>
      <c r="WAN326" s="81"/>
      <c r="WAO326" s="81"/>
      <c r="WAP326" s="81"/>
      <c r="WAQ326" s="81"/>
      <c r="WAR326" s="81"/>
      <c r="WAS326" s="81"/>
      <c r="WAT326" s="81"/>
      <c r="WAU326" s="81"/>
      <c r="WAV326" s="81"/>
      <c r="WAW326" s="81"/>
      <c r="WAX326" s="81"/>
      <c r="WAY326" s="81"/>
      <c r="WAZ326" s="81"/>
      <c r="WBA326" s="81"/>
      <c r="WBB326" s="81"/>
      <c r="WBC326" s="81"/>
      <c r="WBD326" s="81"/>
      <c r="WBE326" s="81"/>
      <c r="WBF326" s="81"/>
      <c r="WBG326" s="81"/>
      <c r="WBH326" s="81"/>
      <c r="WBI326" s="81"/>
      <c r="WBJ326" s="81"/>
      <c r="WBK326" s="81"/>
      <c r="WBL326" s="81"/>
      <c r="WBM326" s="81"/>
      <c r="WBN326" s="81"/>
      <c r="WBO326" s="81"/>
      <c r="WBP326" s="81"/>
      <c r="WBQ326" s="81"/>
      <c r="WBR326" s="81"/>
      <c r="WBS326" s="81"/>
      <c r="WBT326" s="81"/>
      <c r="WBU326" s="81"/>
      <c r="WBV326" s="81"/>
      <c r="WBW326" s="81"/>
      <c r="WBX326" s="81"/>
      <c r="WBY326" s="81"/>
      <c r="WBZ326" s="81"/>
      <c r="WCA326" s="81"/>
      <c r="WCB326" s="81"/>
      <c r="WCC326" s="81"/>
      <c r="WCD326" s="81"/>
      <c r="WCE326" s="81"/>
      <c r="WCF326" s="81"/>
      <c r="WCG326" s="81"/>
      <c r="WCH326" s="81"/>
      <c r="WCI326" s="81"/>
      <c r="WCJ326" s="81"/>
      <c r="WCK326" s="81"/>
      <c r="WCL326" s="81"/>
      <c r="WCM326" s="81"/>
      <c r="WCN326" s="81"/>
      <c r="WCO326" s="81"/>
      <c r="WCP326" s="81"/>
      <c r="WCQ326" s="81"/>
      <c r="WCR326" s="81"/>
      <c r="WCS326" s="81"/>
      <c r="WCT326" s="81"/>
      <c r="WCU326" s="81"/>
      <c r="WCV326" s="81"/>
      <c r="WCW326" s="81"/>
      <c r="WCX326" s="81"/>
      <c r="WCY326" s="81"/>
      <c r="WCZ326" s="81"/>
      <c r="WDA326" s="81"/>
      <c r="WDB326" s="81"/>
      <c r="WDC326" s="81"/>
      <c r="WDD326" s="81"/>
      <c r="WDE326" s="81"/>
      <c r="WDF326" s="81"/>
      <c r="WDG326" s="81"/>
      <c r="WDH326" s="81"/>
      <c r="WDI326" s="81"/>
      <c r="WDJ326" s="81"/>
      <c r="WDK326" s="81"/>
      <c r="WDL326" s="81"/>
      <c r="WDM326" s="81"/>
      <c r="WDN326" s="81"/>
      <c r="WDO326" s="81"/>
      <c r="WDP326" s="81"/>
      <c r="WDQ326" s="81"/>
      <c r="WDR326" s="81"/>
      <c r="WDS326" s="81"/>
      <c r="WDT326" s="81"/>
      <c r="WDU326" s="81"/>
      <c r="WDV326" s="81"/>
      <c r="WDW326" s="81"/>
      <c r="WDX326" s="81"/>
      <c r="WDY326" s="81"/>
      <c r="WDZ326" s="81"/>
      <c r="WEA326" s="81"/>
      <c r="WEB326" s="81"/>
      <c r="WEC326" s="81"/>
      <c r="WED326" s="81"/>
      <c r="WEE326" s="81"/>
      <c r="WEF326" s="81"/>
      <c r="WEG326" s="81"/>
      <c r="WEH326" s="81"/>
      <c r="WEI326" s="81"/>
      <c r="WEJ326" s="81"/>
      <c r="WEK326" s="81"/>
      <c r="WEL326" s="81"/>
      <c r="WEM326" s="81"/>
      <c r="WEN326" s="81"/>
      <c r="WEO326" s="81"/>
      <c r="WEP326" s="81"/>
      <c r="WEQ326" s="81"/>
      <c r="WER326" s="81"/>
      <c r="WES326" s="81"/>
      <c r="WET326" s="81"/>
      <c r="WEU326" s="81"/>
      <c r="WEV326" s="81"/>
      <c r="WEW326" s="81"/>
      <c r="WEX326" s="81"/>
      <c r="WEY326" s="81"/>
      <c r="WEZ326" s="81"/>
      <c r="WFA326" s="81"/>
      <c r="WFB326" s="81"/>
      <c r="WFC326" s="81"/>
      <c r="WFD326" s="81"/>
      <c r="WFE326" s="81"/>
      <c r="WFF326" s="81"/>
      <c r="WFG326" s="81"/>
      <c r="WFH326" s="81"/>
      <c r="WFI326" s="81"/>
      <c r="WFJ326" s="81"/>
      <c r="WFK326" s="81"/>
      <c r="WFL326" s="81"/>
      <c r="WFM326" s="81"/>
      <c r="WFN326" s="81"/>
      <c r="WFO326" s="81"/>
      <c r="WFP326" s="81"/>
      <c r="WFQ326" s="81"/>
      <c r="WFR326" s="81"/>
      <c r="WFS326" s="81"/>
      <c r="WFT326" s="81"/>
      <c r="WFU326" s="81"/>
      <c r="WFV326" s="81"/>
      <c r="WFW326" s="81"/>
      <c r="WFX326" s="81"/>
      <c r="WFY326" s="81"/>
      <c r="WFZ326" s="81"/>
      <c r="WGA326" s="81"/>
      <c r="WGB326" s="81"/>
      <c r="WGC326" s="81"/>
      <c r="WGD326" s="81"/>
      <c r="WGE326" s="81"/>
      <c r="WGF326" s="81"/>
      <c r="WGG326" s="81"/>
      <c r="WGH326" s="81"/>
      <c r="WGI326" s="81"/>
      <c r="WGJ326" s="81"/>
      <c r="WGK326" s="81"/>
      <c r="WGL326" s="81"/>
      <c r="WGM326" s="81"/>
      <c r="WGN326" s="81"/>
      <c r="WGO326" s="81"/>
      <c r="WGP326" s="81"/>
      <c r="WGQ326" s="81"/>
      <c r="WGR326" s="81"/>
      <c r="WGS326" s="81"/>
      <c r="WGT326" s="81"/>
      <c r="WGU326" s="81"/>
      <c r="WGV326" s="81"/>
      <c r="WGW326" s="81"/>
      <c r="WGX326" s="81"/>
      <c r="WGY326" s="81"/>
      <c r="WGZ326" s="81"/>
      <c r="WHA326" s="81"/>
      <c r="WHB326" s="81"/>
      <c r="WHC326" s="81"/>
      <c r="WHD326" s="81"/>
      <c r="WHE326" s="81"/>
      <c r="WHF326" s="81"/>
      <c r="WHG326" s="81"/>
      <c r="WHH326" s="81"/>
      <c r="WHI326" s="81"/>
      <c r="WHJ326" s="81"/>
      <c r="WHK326" s="81"/>
      <c r="WHL326" s="81"/>
      <c r="WHM326" s="81"/>
      <c r="WHN326" s="81"/>
      <c r="WHO326" s="81"/>
      <c r="WHP326" s="81"/>
      <c r="WHQ326" s="81"/>
      <c r="WHR326" s="81"/>
      <c r="WHS326" s="81"/>
      <c r="WHT326" s="81"/>
      <c r="WHU326" s="81"/>
      <c r="WHV326" s="81"/>
      <c r="WHW326" s="81"/>
      <c r="WHX326" s="81"/>
      <c r="WHY326" s="81"/>
      <c r="WHZ326" s="81"/>
      <c r="WIA326" s="81"/>
      <c r="WIB326" s="81"/>
      <c r="WIC326" s="81"/>
      <c r="WID326" s="81"/>
      <c r="WIE326" s="81"/>
      <c r="WIF326" s="81"/>
      <c r="WIG326" s="81"/>
      <c r="WIH326" s="81"/>
      <c r="WII326" s="81"/>
      <c r="WIJ326" s="81"/>
      <c r="WIK326" s="81"/>
      <c r="WIL326" s="81"/>
      <c r="WIM326" s="81"/>
      <c r="WIN326" s="81"/>
      <c r="WIO326" s="81"/>
      <c r="WIP326" s="81"/>
      <c r="WIQ326" s="81"/>
      <c r="WIR326" s="81"/>
      <c r="WIS326" s="81"/>
      <c r="WIT326" s="81"/>
      <c r="WIU326" s="81"/>
      <c r="WIV326" s="81"/>
      <c r="WIW326" s="81"/>
      <c r="WIX326" s="81"/>
      <c r="WIY326" s="81"/>
      <c r="WIZ326" s="81"/>
      <c r="WJA326" s="81"/>
      <c r="WJB326" s="81"/>
      <c r="WJC326" s="81"/>
      <c r="WJD326" s="81"/>
      <c r="WJE326" s="81"/>
      <c r="WJF326" s="81"/>
      <c r="WJG326" s="81"/>
      <c r="WJH326" s="81"/>
      <c r="WJI326" s="81"/>
      <c r="WJJ326" s="81"/>
      <c r="WJK326" s="81"/>
      <c r="WJL326" s="81"/>
      <c r="WJM326" s="81"/>
      <c r="WJN326" s="81"/>
      <c r="WJO326" s="81"/>
      <c r="WJP326" s="81"/>
      <c r="WJQ326" s="81"/>
      <c r="WJR326" s="81"/>
      <c r="WJS326" s="81"/>
      <c r="WJT326" s="81"/>
      <c r="WJU326" s="81"/>
      <c r="WJV326" s="81"/>
      <c r="WJW326" s="81"/>
      <c r="WJX326" s="81"/>
      <c r="WJY326" s="81"/>
      <c r="WJZ326" s="81"/>
      <c r="WKA326" s="81"/>
      <c r="WKB326" s="81"/>
      <c r="WKC326" s="81"/>
      <c r="WKD326" s="81"/>
      <c r="WKE326" s="81"/>
      <c r="WKF326" s="81"/>
      <c r="WKG326" s="81"/>
      <c r="WKH326" s="81"/>
      <c r="WKI326" s="81"/>
      <c r="WKJ326" s="81"/>
      <c r="WKK326" s="81"/>
      <c r="WKL326" s="81"/>
      <c r="WKM326" s="81"/>
      <c r="WKN326" s="81"/>
      <c r="WKO326" s="81"/>
      <c r="WKP326" s="81"/>
      <c r="WKQ326" s="81"/>
      <c r="WKR326" s="81"/>
      <c r="WKS326" s="81"/>
      <c r="WKT326" s="81"/>
      <c r="WKU326" s="81"/>
      <c r="WKV326" s="81"/>
      <c r="WKW326" s="81"/>
      <c r="WKX326" s="81"/>
      <c r="WKY326" s="81"/>
      <c r="WKZ326" s="81"/>
      <c r="WLA326" s="81"/>
      <c r="WLB326" s="81"/>
      <c r="WLC326" s="81"/>
      <c r="WLD326" s="81"/>
      <c r="WLE326" s="81"/>
      <c r="WLF326" s="81"/>
      <c r="WLG326" s="81"/>
      <c r="WLH326" s="81"/>
      <c r="WLI326" s="81"/>
      <c r="WLJ326" s="81"/>
      <c r="WLK326" s="81"/>
      <c r="WLL326" s="81"/>
      <c r="WLM326" s="81"/>
      <c r="WLN326" s="81"/>
      <c r="WLO326" s="81"/>
      <c r="WLP326" s="81"/>
      <c r="WLQ326" s="81"/>
      <c r="WLR326" s="81"/>
      <c r="WLS326" s="81"/>
      <c r="WLT326" s="81"/>
      <c r="WLU326" s="81"/>
      <c r="WLV326" s="81"/>
      <c r="WLW326" s="81"/>
      <c r="WLX326" s="81"/>
      <c r="WLY326" s="81"/>
      <c r="WLZ326" s="81"/>
      <c r="WMA326" s="81"/>
      <c r="WMB326" s="81"/>
      <c r="WMC326" s="81"/>
      <c r="WMD326" s="81"/>
      <c r="WME326" s="81"/>
      <c r="WMF326" s="81"/>
      <c r="WMG326" s="81"/>
      <c r="WMH326" s="81"/>
      <c r="WMI326" s="81"/>
      <c r="WMJ326" s="81"/>
      <c r="WMK326" s="81"/>
      <c r="WML326" s="81"/>
      <c r="WMM326" s="81"/>
      <c r="WMN326" s="81"/>
      <c r="WMO326" s="81"/>
      <c r="WMP326" s="81"/>
      <c r="WMQ326" s="81"/>
      <c r="WMR326" s="81"/>
      <c r="WMS326" s="81"/>
      <c r="WMT326" s="81"/>
      <c r="WMU326" s="81"/>
      <c r="WMV326" s="81"/>
      <c r="WMW326" s="81"/>
      <c r="WMX326" s="81"/>
      <c r="WMY326" s="81"/>
      <c r="WMZ326" s="81"/>
      <c r="WNA326" s="81"/>
      <c r="WNB326" s="81"/>
      <c r="WNC326" s="81"/>
      <c r="WND326" s="81"/>
      <c r="WNE326" s="81"/>
      <c r="WNF326" s="81"/>
      <c r="WNG326" s="81"/>
      <c r="WNH326" s="81"/>
      <c r="WNI326" s="81"/>
      <c r="WNJ326" s="81"/>
      <c r="WNK326" s="81"/>
      <c r="WNL326" s="81"/>
      <c r="WNM326" s="81"/>
      <c r="WNN326" s="81"/>
      <c r="WNO326" s="81"/>
      <c r="WNP326" s="81"/>
      <c r="WNQ326" s="81"/>
      <c r="WNR326" s="81"/>
      <c r="WNS326" s="81"/>
      <c r="WNT326" s="81"/>
      <c r="WNU326" s="81"/>
      <c r="WNV326" s="81"/>
      <c r="WNW326" s="81"/>
      <c r="WNX326" s="81"/>
      <c r="WNY326" s="81"/>
      <c r="WNZ326" s="81"/>
      <c r="WOA326" s="81"/>
      <c r="WOB326" s="81"/>
      <c r="WOC326" s="81"/>
      <c r="WOD326" s="81"/>
      <c r="WOE326" s="81"/>
      <c r="WOF326" s="81"/>
      <c r="WOG326" s="81"/>
      <c r="WOH326" s="81"/>
      <c r="WOI326" s="81"/>
      <c r="WOJ326" s="81"/>
      <c r="WOK326" s="81"/>
      <c r="WOL326" s="81"/>
      <c r="WOM326" s="81"/>
      <c r="WON326" s="81"/>
      <c r="WOO326" s="81"/>
      <c r="WOP326" s="81"/>
      <c r="WOQ326" s="81"/>
      <c r="WOR326" s="81"/>
      <c r="WOS326" s="81"/>
      <c r="WOT326" s="81"/>
      <c r="WOU326" s="81"/>
      <c r="WOV326" s="81"/>
      <c r="WOW326" s="81"/>
      <c r="WOX326" s="81"/>
      <c r="WOY326" s="81"/>
      <c r="WOZ326" s="81"/>
      <c r="WPA326" s="81"/>
      <c r="WPB326" s="81"/>
      <c r="WPC326" s="81"/>
      <c r="WPD326" s="81"/>
      <c r="WPE326" s="81"/>
      <c r="WPF326" s="81"/>
      <c r="WPG326" s="81"/>
      <c r="WPH326" s="81"/>
      <c r="WPI326" s="81"/>
      <c r="WPJ326" s="81"/>
      <c r="WPK326" s="81"/>
      <c r="WPL326" s="81"/>
      <c r="WPM326" s="81"/>
      <c r="WPN326" s="81"/>
      <c r="WPO326" s="81"/>
      <c r="WPP326" s="81"/>
      <c r="WPQ326" s="81"/>
      <c r="WPR326" s="81"/>
      <c r="WPS326" s="81"/>
      <c r="WPT326" s="81"/>
      <c r="WPU326" s="81"/>
      <c r="WPV326" s="81"/>
      <c r="WPW326" s="81"/>
      <c r="WPX326" s="81"/>
      <c r="WPY326" s="81"/>
      <c r="WPZ326" s="81"/>
      <c r="WQA326" s="81"/>
      <c r="WQB326" s="81"/>
      <c r="WQC326" s="81"/>
      <c r="WQD326" s="81"/>
      <c r="WQE326" s="81"/>
      <c r="WQF326" s="81"/>
      <c r="WQG326" s="81"/>
      <c r="WQH326" s="81"/>
      <c r="WQI326" s="81"/>
      <c r="WQJ326" s="81"/>
      <c r="WQK326" s="81"/>
      <c r="WQL326" s="81"/>
      <c r="WQM326" s="81"/>
      <c r="WQN326" s="81"/>
      <c r="WQO326" s="81"/>
      <c r="WQP326" s="81"/>
      <c r="WQQ326" s="81"/>
      <c r="WQR326" s="81"/>
      <c r="WQS326" s="81"/>
      <c r="WQT326" s="81"/>
      <c r="WQU326" s="81"/>
      <c r="WQV326" s="81"/>
      <c r="WQW326" s="81"/>
      <c r="WQX326" s="81"/>
      <c r="WQY326" s="81"/>
      <c r="WQZ326" s="81"/>
      <c r="WRA326" s="81"/>
      <c r="WRB326" s="81"/>
      <c r="WRC326" s="81"/>
      <c r="WRD326" s="81"/>
      <c r="WRE326" s="81"/>
      <c r="WRF326" s="81"/>
      <c r="WRG326" s="81"/>
      <c r="WRH326" s="81"/>
      <c r="WRI326" s="81"/>
      <c r="WRJ326" s="81"/>
      <c r="WRK326" s="81"/>
      <c r="WRL326" s="81"/>
      <c r="WRM326" s="81"/>
      <c r="WRN326" s="81"/>
      <c r="WRO326" s="81"/>
      <c r="WRP326" s="81"/>
      <c r="WRQ326" s="81"/>
      <c r="WRR326" s="81"/>
      <c r="WRS326" s="81"/>
      <c r="WRT326" s="81"/>
      <c r="WRU326" s="81"/>
      <c r="WRV326" s="81"/>
      <c r="WRW326" s="81"/>
      <c r="WRX326" s="81"/>
      <c r="WRY326" s="81"/>
      <c r="WRZ326" s="81"/>
      <c r="WSA326" s="81"/>
      <c r="WSB326" s="81"/>
      <c r="WSC326" s="81"/>
      <c r="WSD326" s="81"/>
      <c r="WSE326" s="81"/>
      <c r="WSF326" s="81"/>
      <c r="WSG326" s="81"/>
      <c r="WSH326" s="81"/>
      <c r="WSI326" s="81"/>
      <c r="WSJ326" s="81"/>
      <c r="WSK326" s="81"/>
      <c r="WSL326" s="81"/>
      <c r="WSM326" s="81"/>
      <c r="WSN326" s="81"/>
      <c r="WSO326" s="81"/>
      <c r="WSP326" s="81"/>
      <c r="WSQ326" s="81"/>
      <c r="WSR326" s="81"/>
      <c r="WSS326" s="81"/>
      <c r="WST326" s="81"/>
      <c r="WSU326" s="81"/>
      <c r="WSV326" s="81"/>
      <c r="WSW326" s="81"/>
      <c r="WSX326" s="81"/>
      <c r="WSY326" s="81"/>
      <c r="WSZ326" s="81"/>
      <c r="WTA326" s="81"/>
      <c r="WTB326" s="81"/>
      <c r="WTC326" s="81"/>
      <c r="WTD326" s="81"/>
      <c r="WTE326" s="81"/>
      <c r="WTF326" s="81"/>
      <c r="WTG326" s="81"/>
      <c r="WTH326" s="81"/>
      <c r="WTI326" s="81"/>
      <c r="WTJ326" s="81"/>
      <c r="WTK326" s="81"/>
      <c r="WTL326" s="81"/>
      <c r="WTM326" s="81"/>
      <c r="WTN326" s="81"/>
      <c r="WTO326" s="81"/>
      <c r="WTP326" s="81"/>
      <c r="WTQ326" s="81"/>
      <c r="WTR326" s="81"/>
      <c r="WTS326" s="81"/>
      <c r="WTT326" s="81"/>
      <c r="WTU326" s="81"/>
      <c r="WTV326" s="81"/>
      <c r="WTW326" s="81"/>
      <c r="WTX326" s="81"/>
      <c r="WTY326" s="81"/>
      <c r="WTZ326" s="81"/>
      <c r="WUA326" s="81"/>
      <c r="WUB326" s="81"/>
      <c r="WUC326" s="81"/>
      <c r="WUD326" s="81"/>
      <c r="WUE326" s="81"/>
      <c r="WUF326" s="81"/>
      <c r="WUG326" s="81"/>
      <c r="WUH326" s="81"/>
      <c r="WUI326" s="81"/>
      <c r="WUJ326" s="81"/>
      <c r="WUK326" s="81"/>
      <c r="WUL326" s="81"/>
      <c r="WUM326" s="81"/>
      <c r="WUN326" s="81"/>
      <c r="WUO326" s="81"/>
      <c r="WUP326" s="81"/>
      <c r="WUQ326" s="81"/>
      <c r="WUR326" s="81"/>
      <c r="WUS326" s="81"/>
      <c r="WUT326" s="81"/>
      <c r="WUU326" s="81"/>
      <c r="WUV326" s="81"/>
      <c r="WUW326" s="81"/>
      <c r="WUX326" s="81"/>
      <c r="WUY326" s="81"/>
      <c r="WUZ326" s="81"/>
      <c r="WVA326" s="81"/>
      <c r="WVB326" s="81"/>
      <c r="WVC326" s="81"/>
      <c r="WVD326" s="81"/>
      <c r="WVE326" s="81"/>
      <c r="WVF326" s="81"/>
      <c r="WVG326" s="81"/>
      <c r="WVH326" s="81"/>
      <c r="WVI326" s="81"/>
      <c r="WVJ326" s="81"/>
      <c r="WVK326" s="81"/>
      <c r="WVL326" s="81"/>
      <c r="WVM326" s="81"/>
      <c r="WVN326" s="81"/>
      <c r="WVO326" s="81"/>
      <c r="WVP326" s="81"/>
      <c r="WVQ326" s="81"/>
      <c r="WVR326" s="81"/>
      <c r="WVS326" s="81"/>
      <c r="WVT326" s="81"/>
      <c r="WVU326" s="81"/>
      <c r="WVV326" s="81"/>
      <c r="WVW326" s="81"/>
      <c r="WVX326" s="81"/>
      <c r="WVY326" s="81"/>
      <c r="WVZ326" s="81"/>
      <c r="WWA326" s="81"/>
      <c r="WWB326" s="81"/>
      <c r="WWC326" s="81"/>
      <c r="WWD326" s="81"/>
      <c r="WWE326" s="81"/>
      <c r="WWF326" s="81"/>
      <c r="WWG326" s="81"/>
      <c r="WWH326" s="81"/>
      <c r="WWI326" s="81"/>
      <c r="WWJ326" s="81"/>
      <c r="WWK326" s="81"/>
      <c r="WWL326" s="81"/>
      <c r="WWM326" s="81"/>
      <c r="WWN326" s="81"/>
      <c r="WWO326" s="81"/>
      <c r="WWP326" s="81"/>
      <c r="WWQ326" s="81"/>
      <c r="WWR326" s="81"/>
      <c r="WWS326" s="81"/>
      <c r="WWT326" s="81"/>
      <c r="WWU326" s="81"/>
      <c r="WWV326" s="81"/>
      <c r="WWW326" s="81"/>
      <c r="WWX326" s="81"/>
      <c r="WWY326" s="81"/>
      <c r="WWZ326" s="81"/>
      <c r="WXA326" s="81"/>
      <c r="WXB326" s="81"/>
      <c r="WXC326" s="81"/>
      <c r="WXD326" s="81"/>
      <c r="WXE326" s="81"/>
      <c r="WXF326" s="81"/>
      <c r="WXG326" s="81"/>
      <c r="WXH326" s="81"/>
      <c r="WXI326" s="81"/>
      <c r="WXJ326" s="81"/>
      <c r="WXK326" s="81"/>
      <c r="WXL326" s="81"/>
      <c r="WXM326" s="81"/>
      <c r="WXN326" s="81"/>
      <c r="WXO326" s="81"/>
      <c r="WXP326" s="81"/>
      <c r="WXQ326" s="81"/>
      <c r="WXR326" s="81"/>
      <c r="WXS326" s="81"/>
      <c r="WXT326" s="81"/>
      <c r="WXU326" s="81"/>
      <c r="WXV326" s="81"/>
      <c r="WXW326" s="81"/>
      <c r="WXX326" s="81"/>
      <c r="WXY326" s="81"/>
      <c r="WXZ326" s="81"/>
      <c r="WYA326" s="81"/>
      <c r="WYB326" s="81"/>
      <c r="WYC326" s="81"/>
      <c r="WYD326" s="81"/>
      <c r="WYE326" s="81"/>
      <c r="WYF326" s="81"/>
      <c r="WYG326" s="81"/>
      <c r="WYH326" s="81"/>
      <c r="WYI326" s="81"/>
      <c r="WYJ326" s="81"/>
      <c r="WYK326" s="81"/>
      <c r="WYL326" s="81"/>
      <c r="WYM326" s="81"/>
      <c r="WYN326" s="81"/>
      <c r="WYO326" s="81"/>
      <c r="WYP326" s="81"/>
      <c r="WYQ326" s="81"/>
      <c r="WYR326" s="81"/>
      <c r="WYS326" s="81"/>
      <c r="WYT326" s="81"/>
      <c r="WYU326" s="81"/>
      <c r="WYV326" s="81"/>
      <c r="WYW326" s="81"/>
      <c r="WYX326" s="81"/>
      <c r="WYY326" s="81"/>
      <c r="WYZ326" s="81"/>
      <c r="WZA326" s="81"/>
      <c r="WZB326" s="81"/>
      <c r="WZC326" s="81"/>
      <c r="WZD326" s="81"/>
      <c r="WZE326" s="81"/>
      <c r="WZF326" s="81"/>
      <c r="WZG326" s="81"/>
      <c r="WZH326" s="81"/>
      <c r="WZI326" s="81"/>
      <c r="WZJ326" s="81"/>
      <c r="WZK326" s="81"/>
      <c r="WZL326" s="81"/>
      <c r="WZM326" s="81"/>
      <c r="WZN326" s="81"/>
      <c r="WZO326" s="81"/>
      <c r="WZP326" s="81"/>
      <c r="WZQ326" s="81"/>
      <c r="WZR326" s="81"/>
      <c r="WZS326" s="81"/>
      <c r="WZT326" s="81"/>
      <c r="WZU326" s="81"/>
      <c r="WZV326" s="81"/>
      <c r="WZW326" s="81"/>
      <c r="WZX326" s="81"/>
      <c r="WZY326" s="81"/>
      <c r="WZZ326" s="81"/>
      <c r="XAA326" s="81"/>
      <c r="XAB326" s="81"/>
      <c r="XAC326" s="81"/>
      <c r="XAD326" s="81"/>
      <c r="XAE326" s="81"/>
      <c r="XAF326" s="81"/>
      <c r="XAG326" s="81"/>
      <c r="XAH326" s="81"/>
      <c r="XAI326" s="81"/>
      <c r="XAJ326" s="81"/>
      <c r="XAK326" s="81"/>
      <c r="XAL326" s="81"/>
      <c r="XAM326" s="81"/>
      <c r="XAN326" s="81"/>
      <c r="XAO326" s="81"/>
      <c r="XAP326" s="81"/>
      <c r="XAQ326" s="81"/>
      <c r="XAR326" s="81"/>
      <c r="XAS326" s="81"/>
      <c r="XAT326" s="81"/>
      <c r="XAU326" s="81"/>
      <c r="XAV326" s="81"/>
      <c r="XAW326" s="81"/>
      <c r="XAX326" s="81"/>
      <c r="XAY326" s="81"/>
      <c r="XAZ326" s="81"/>
      <c r="XBA326" s="81"/>
      <c r="XBB326" s="81"/>
      <c r="XBC326" s="81"/>
      <c r="XBD326" s="81"/>
      <c r="XBE326" s="81"/>
      <c r="XBF326" s="81"/>
      <c r="XBG326" s="81"/>
      <c r="XBH326" s="81"/>
      <c r="XBI326" s="81"/>
      <c r="XBJ326" s="81"/>
      <c r="XBK326" s="81"/>
      <c r="XBL326" s="81"/>
      <c r="XBM326" s="81"/>
      <c r="XBN326" s="81"/>
      <c r="XBO326" s="81"/>
      <c r="XBP326" s="81"/>
      <c r="XBQ326" s="81"/>
      <c r="XBR326" s="81"/>
      <c r="XBS326" s="81"/>
      <c r="XBT326" s="81"/>
      <c r="XBU326" s="81"/>
      <c r="XBV326" s="81"/>
      <c r="XBW326" s="81"/>
      <c r="XBX326" s="81"/>
      <c r="XBY326" s="81"/>
      <c r="XBZ326" s="81"/>
      <c r="XCA326" s="81"/>
      <c r="XCB326" s="81"/>
      <c r="XCC326" s="81"/>
      <c r="XCD326" s="81"/>
      <c r="XCE326" s="81"/>
      <c r="XCF326" s="81"/>
      <c r="XCG326" s="81"/>
      <c r="XCH326" s="81"/>
      <c r="XCI326" s="81"/>
      <c r="XCJ326" s="81"/>
      <c r="XCK326" s="81"/>
      <c r="XCL326" s="81"/>
      <c r="XCM326" s="81"/>
      <c r="XCN326" s="81"/>
      <c r="XCO326" s="81"/>
      <c r="XCP326" s="81"/>
      <c r="XCQ326" s="81"/>
      <c r="XCR326" s="81"/>
      <c r="XCS326" s="81"/>
      <c r="XCT326" s="81"/>
      <c r="XCU326" s="81"/>
      <c r="XCV326" s="81"/>
      <c r="XCW326" s="81"/>
      <c r="XCX326" s="81"/>
      <c r="XCY326" s="81"/>
      <c r="XCZ326" s="81"/>
      <c r="XDA326" s="81"/>
      <c r="XDB326" s="81"/>
      <c r="XDC326" s="81"/>
      <c r="XDD326" s="81"/>
      <c r="XDE326" s="81"/>
      <c r="XDF326" s="81"/>
      <c r="XDG326" s="81"/>
      <c r="XDH326" s="81"/>
      <c r="XDI326" s="81"/>
      <c r="XDJ326" s="81"/>
      <c r="XDK326" s="81"/>
      <c r="XDL326" s="81"/>
      <c r="XDM326" s="81"/>
      <c r="XDN326" s="81"/>
      <c r="XDO326" s="81"/>
      <c r="XDP326" s="81"/>
      <c r="XDQ326" s="81"/>
      <c r="XDR326" s="81"/>
      <c r="XDS326" s="81"/>
      <c r="XDT326" s="81"/>
      <c r="XDU326" s="81"/>
      <c r="XDV326" s="81"/>
      <c r="XDW326" s="81"/>
      <c r="XDX326" s="81"/>
      <c r="XDY326" s="81"/>
      <c r="XDZ326" s="81"/>
      <c r="XEA326" s="81"/>
      <c r="XEB326" s="81"/>
      <c r="XEC326" s="81"/>
      <c r="XED326" s="81"/>
      <c r="XEE326" s="81"/>
      <c r="XEF326" s="81"/>
      <c r="XEG326" s="81"/>
      <c r="XEH326" s="81"/>
      <c r="XEI326" s="81"/>
      <c r="XEJ326" s="81"/>
      <c r="XEK326" s="81"/>
      <c r="XEL326" s="81"/>
      <c r="XEM326" s="81"/>
      <c r="XEN326" s="81"/>
      <c r="XEO326" s="81"/>
      <c r="XEP326" s="81"/>
      <c r="XEQ326" s="81"/>
      <c r="XER326" s="81"/>
      <c r="XES326" s="81"/>
      <c r="XET326" s="81"/>
      <c r="XEU326" s="81"/>
      <c r="XEV326" s="81"/>
      <c r="XEW326" s="81"/>
      <c r="XEX326" s="81"/>
      <c r="XEY326" s="81"/>
      <c r="XEZ326" s="81"/>
      <c r="XFA326" s="81"/>
      <c r="XFB326" s="81"/>
      <c r="XFC326" s="81"/>
      <c r="XFD326" s="81"/>
    </row>
    <row r="327" spans="1:16384" x14ac:dyDescent="0.25">
      <c r="A327" s="79"/>
      <c r="B327" s="125"/>
    </row>
    <row r="328" spans="1:16384" x14ac:dyDescent="0.25">
      <c r="A328" s="79" t="s">
        <v>610</v>
      </c>
      <c r="B328" s="79" t="s">
        <v>852</v>
      </c>
      <c r="C328" s="79"/>
      <c r="H328" s="81"/>
      <c r="I328" s="81"/>
      <c r="J328" s="81"/>
      <c r="K328" s="81"/>
    </row>
    <row r="329" spans="1:16384" x14ac:dyDescent="0.25">
      <c r="A329" s="79"/>
      <c r="B329" s="87"/>
      <c r="C329" s="87"/>
      <c r="D329" s="107" t="s">
        <v>155</v>
      </c>
      <c r="E329" s="107" t="s">
        <v>152</v>
      </c>
      <c r="F329" s="107" t="s">
        <v>153</v>
      </c>
      <c r="H329" s="81"/>
      <c r="I329" s="81"/>
      <c r="J329" s="81"/>
      <c r="K329" s="81"/>
    </row>
    <row r="330" spans="1:16384" x14ac:dyDescent="0.25">
      <c r="A330" s="79"/>
      <c r="B330" s="390" t="s">
        <v>4</v>
      </c>
      <c r="C330" s="87" t="s">
        <v>67</v>
      </c>
      <c r="D330" s="87">
        <v>50</v>
      </c>
      <c r="E330" s="87">
        <v>49</v>
      </c>
      <c r="F330" s="87">
        <v>12</v>
      </c>
      <c r="G330" s="81"/>
      <c r="H330" s="81"/>
      <c r="I330" s="81"/>
      <c r="J330" s="81"/>
      <c r="K330" s="81"/>
    </row>
    <row r="331" spans="1:16384" x14ac:dyDescent="0.25">
      <c r="A331" s="79"/>
      <c r="B331" s="391"/>
      <c r="C331" s="87" t="s">
        <v>68</v>
      </c>
      <c r="D331" s="87">
        <v>93</v>
      </c>
      <c r="E331" s="87">
        <v>150</v>
      </c>
      <c r="F331" s="87">
        <v>34</v>
      </c>
      <c r="H331" s="81"/>
      <c r="I331" s="129"/>
      <c r="J331" s="129"/>
      <c r="K331" s="129"/>
    </row>
    <row r="332" spans="1:16384" x14ac:dyDescent="0.25">
      <c r="A332" s="79"/>
      <c r="B332" s="392"/>
      <c r="C332" s="90" t="s">
        <v>72</v>
      </c>
      <c r="D332" s="90">
        <v>34.965034965034967</v>
      </c>
      <c r="E332" s="90">
        <v>24.623115577889447</v>
      </c>
      <c r="F332" s="90">
        <v>26.086956521739129</v>
      </c>
      <c r="G332" s="117"/>
      <c r="H332" s="81"/>
      <c r="I332" s="130"/>
      <c r="J332" s="88"/>
      <c r="K332" s="129"/>
    </row>
    <row r="333" spans="1:16384" x14ac:dyDescent="0.25">
      <c r="A333" s="79"/>
      <c r="B333" s="390" t="s">
        <v>154</v>
      </c>
      <c r="C333" s="87" t="s">
        <v>67</v>
      </c>
      <c r="D333" s="87">
        <v>16</v>
      </c>
      <c r="E333" s="87">
        <v>3</v>
      </c>
      <c r="F333" s="87">
        <v>1</v>
      </c>
      <c r="H333" s="81"/>
      <c r="I333" s="131"/>
      <c r="J333" s="88"/>
      <c r="K333" s="129"/>
    </row>
    <row r="334" spans="1:16384" x14ac:dyDescent="0.25">
      <c r="A334" s="79"/>
      <c r="B334" s="391"/>
      <c r="C334" s="87" t="s">
        <v>68</v>
      </c>
      <c r="D334" s="87">
        <v>24</v>
      </c>
      <c r="E334" s="87">
        <v>16</v>
      </c>
      <c r="F334" s="87">
        <v>6</v>
      </c>
      <c r="H334" s="81"/>
      <c r="I334" s="131"/>
      <c r="J334" s="88"/>
      <c r="K334" s="129"/>
    </row>
    <row r="335" spans="1:16384" x14ac:dyDescent="0.25">
      <c r="A335" s="79"/>
      <c r="B335" s="392"/>
      <c r="C335" s="90" t="s">
        <v>72</v>
      </c>
      <c r="D335" s="90">
        <v>40</v>
      </c>
      <c r="E335" s="90">
        <v>15.789473684210526</v>
      </c>
      <c r="F335" s="90">
        <v>14.285714285714285</v>
      </c>
      <c r="G335" s="81"/>
      <c r="H335" s="83"/>
      <c r="I335" s="130"/>
      <c r="J335" s="88"/>
      <c r="K335" s="129"/>
    </row>
    <row r="336" spans="1:16384" x14ac:dyDescent="0.25">
      <c r="A336" s="79"/>
      <c r="B336" s="125"/>
      <c r="C336" s="125"/>
      <c r="G336" s="81"/>
      <c r="H336" s="129"/>
      <c r="I336" s="131"/>
      <c r="J336" s="88"/>
      <c r="K336" s="129"/>
    </row>
    <row r="337" spans="1:11" x14ac:dyDescent="0.25">
      <c r="A337" s="79" t="s">
        <v>611</v>
      </c>
      <c r="B337" s="79" t="s">
        <v>156</v>
      </c>
      <c r="C337" s="79"/>
      <c r="G337" s="81"/>
      <c r="H337" s="129"/>
      <c r="I337" s="131"/>
      <c r="J337" s="88"/>
      <c r="K337" s="129"/>
    </row>
    <row r="338" spans="1:11" x14ac:dyDescent="0.25">
      <c r="A338" s="79"/>
      <c r="B338" s="87"/>
      <c r="C338" s="87"/>
      <c r="D338" s="107" t="s">
        <v>155</v>
      </c>
      <c r="E338" s="107" t="s">
        <v>152</v>
      </c>
      <c r="F338" s="107" t="s">
        <v>153</v>
      </c>
      <c r="G338" s="81"/>
      <c r="H338" s="129"/>
      <c r="I338" s="130"/>
      <c r="J338" s="88"/>
      <c r="K338" s="129"/>
    </row>
    <row r="339" spans="1:11" x14ac:dyDescent="0.25">
      <c r="A339" s="79"/>
      <c r="B339" s="390" t="s">
        <v>6</v>
      </c>
      <c r="C339" s="87" t="s">
        <v>67</v>
      </c>
      <c r="D339" s="87">
        <v>115.254334</v>
      </c>
      <c r="E339" s="87">
        <v>309.338007</v>
      </c>
      <c r="F339" s="87">
        <v>136.75666699999999</v>
      </c>
      <c r="G339" s="81"/>
      <c r="H339" s="129"/>
      <c r="I339" s="129"/>
      <c r="J339" s="129"/>
      <c r="K339" s="129"/>
    </row>
    <row r="340" spans="1:11" x14ac:dyDescent="0.25">
      <c r="A340" s="79"/>
      <c r="B340" s="391"/>
      <c r="C340" s="87" t="s">
        <v>68</v>
      </c>
      <c r="D340" s="87">
        <v>205.44670178000001</v>
      </c>
      <c r="E340" s="87">
        <v>973.03337799999997</v>
      </c>
      <c r="F340" s="87">
        <v>367.31721299999998</v>
      </c>
      <c r="G340" s="8"/>
      <c r="H340" s="129"/>
      <c r="I340" s="129"/>
      <c r="J340" s="129"/>
      <c r="K340" s="129"/>
    </row>
    <row r="341" spans="1:11" x14ac:dyDescent="0.25">
      <c r="A341" s="79"/>
      <c r="B341" s="392"/>
      <c r="C341" s="90" t="s">
        <v>72</v>
      </c>
      <c r="D341" s="90">
        <v>35.938248131840815</v>
      </c>
      <c r="E341" s="90">
        <v>24.12234167249451</v>
      </c>
      <c r="F341" s="90">
        <v>27.13028237051283</v>
      </c>
      <c r="G341" s="132"/>
      <c r="H341" s="129"/>
      <c r="I341" s="129"/>
      <c r="J341" s="129"/>
      <c r="K341" s="129"/>
    </row>
    <row r="342" spans="1:11" x14ac:dyDescent="0.25">
      <c r="A342" s="79"/>
      <c r="B342" s="390" t="s">
        <v>7</v>
      </c>
      <c r="C342" s="87" t="s">
        <v>67</v>
      </c>
      <c r="D342" s="87">
        <v>41.307431999999999</v>
      </c>
      <c r="E342" s="87">
        <v>21.044371999999999</v>
      </c>
      <c r="F342" s="87">
        <v>11.550908</v>
      </c>
      <c r="G342" s="81"/>
      <c r="H342" s="129"/>
      <c r="I342" s="129"/>
      <c r="J342" s="129"/>
      <c r="K342" s="129"/>
    </row>
    <row r="343" spans="1:11" x14ac:dyDescent="0.25">
      <c r="A343" s="79"/>
      <c r="B343" s="391"/>
      <c r="C343" s="87" t="s">
        <v>68</v>
      </c>
      <c r="D343" s="87">
        <v>57.351472370000003</v>
      </c>
      <c r="E343" s="87">
        <v>110.488446</v>
      </c>
      <c r="F343" s="87">
        <v>70.282275999999996</v>
      </c>
      <c r="G343" s="81"/>
      <c r="H343" s="129"/>
      <c r="I343" s="129"/>
      <c r="J343" s="129"/>
      <c r="K343" s="129"/>
    </row>
    <row r="344" spans="1:11" x14ac:dyDescent="0.25">
      <c r="A344" s="79"/>
      <c r="B344" s="392"/>
      <c r="C344" s="90" t="s">
        <v>72</v>
      </c>
      <c r="D344" s="90">
        <v>41.868934450239728</v>
      </c>
      <c r="E344" s="90">
        <v>15.999331816946247</v>
      </c>
      <c r="F344" s="90">
        <v>14.11518828352078</v>
      </c>
      <c r="G344" s="81"/>
      <c r="I344" s="129"/>
      <c r="J344" s="129"/>
      <c r="K344" s="129"/>
    </row>
    <row r="345" spans="1:11" x14ac:dyDescent="0.25">
      <c r="A345" s="79"/>
      <c r="B345" s="125"/>
      <c r="C345" s="125"/>
      <c r="D345" s="129"/>
      <c r="E345" s="129"/>
      <c r="F345" s="129"/>
      <c r="G345" s="81"/>
      <c r="H345" s="6"/>
      <c r="I345" s="129"/>
      <c r="J345" s="129"/>
      <c r="K345" s="129"/>
    </row>
    <row r="346" spans="1:11" x14ac:dyDescent="0.25">
      <c r="A346" s="79" t="s">
        <v>612</v>
      </c>
      <c r="B346" s="79" t="s">
        <v>157</v>
      </c>
      <c r="C346" s="79"/>
      <c r="D346" s="129"/>
      <c r="E346" s="129"/>
      <c r="F346" s="129"/>
      <c r="H346" s="6"/>
      <c r="I346" s="129"/>
      <c r="J346" s="129"/>
      <c r="K346" s="129"/>
    </row>
    <row r="347" spans="1:11" x14ac:dyDescent="0.25">
      <c r="A347" s="79"/>
      <c r="B347" s="87"/>
      <c r="C347" s="87"/>
      <c r="D347" s="107" t="s">
        <v>155</v>
      </c>
      <c r="E347" s="107" t="s">
        <v>152</v>
      </c>
      <c r="F347" s="107" t="s">
        <v>153</v>
      </c>
      <c r="H347" s="6"/>
      <c r="I347" s="129"/>
      <c r="J347" s="129"/>
      <c r="K347" s="129"/>
    </row>
    <row r="348" spans="1:11" x14ac:dyDescent="0.25">
      <c r="A348" s="79"/>
      <c r="B348" s="390" t="s">
        <v>798</v>
      </c>
      <c r="C348" s="87" t="s">
        <v>67</v>
      </c>
      <c r="D348" s="87">
        <v>32</v>
      </c>
      <c r="E348" s="87">
        <v>6.1224489795918364</v>
      </c>
      <c r="F348" s="87">
        <v>8.3333333333333321</v>
      </c>
      <c r="G348" s="81"/>
      <c r="H348" s="6"/>
      <c r="I348" s="129"/>
      <c r="J348" s="129"/>
      <c r="K348" s="129"/>
    </row>
    <row r="349" spans="1:11" x14ac:dyDescent="0.25">
      <c r="A349" s="79"/>
      <c r="B349" s="391"/>
      <c r="C349" s="87" t="s">
        <v>68</v>
      </c>
      <c r="D349" s="87">
        <v>25.806451612903224</v>
      </c>
      <c r="E349" s="87">
        <v>10.666666666666668</v>
      </c>
      <c r="F349" s="87">
        <v>17.647058823529413</v>
      </c>
      <c r="H349" s="9"/>
      <c r="I349" s="129"/>
      <c r="J349" s="129"/>
    </row>
    <row r="350" spans="1:11" x14ac:dyDescent="0.25">
      <c r="A350" s="79"/>
      <c r="B350" s="390" t="s">
        <v>65</v>
      </c>
      <c r="C350" s="87" t="s">
        <v>67</v>
      </c>
      <c r="D350" s="90">
        <v>35.840241808173559</v>
      </c>
      <c r="E350" s="90">
        <v>6.8030347140627949</v>
      </c>
      <c r="F350" s="90">
        <v>8.4463216700067711</v>
      </c>
      <c r="H350" s="9"/>
      <c r="I350" s="10"/>
      <c r="J350" s="6"/>
    </row>
    <row r="351" spans="1:11" x14ac:dyDescent="0.25">
      <c r="A351" s="79"/>
      <c r="B351" s="392"/>
      <c r="C351" s="87" t="s">
        <v>68</v>
      </c>
      <c r="D351" s="87">
        <v>27.915499189378128</v>
      </c>
      <c r="E351" s="87">
        <v>11.355051994937835</v>
      </c>
      <c r="F351" s="87">
        <v>19.13394567762878</v>
      </c>
      <c r="H351" s="9"/>
      <c r="I351" s="10"/>
      <c r="J351" s="6"/>
    </row>
    <row r="352" spans="1:11" x14ac:dyDescent="0.25">
      <c r="A352" s="79"/>
      <c r="B352" s="81"/>
      <c r="C352" s="81"/>
      <c r="D352" s="81"/>
      <c r="E352" s="81"/>
      <c r="F352" s="81"/>
      <c r="H352" s="6"/>
      <c r="I352" s="10"/>
      <c r="J352" s="6"/>
    </row>
    <row r="353" spans="1:10" x14ac:dyDescent="0.25">
      <c r="A353" s="79"/>
      <c r="B353" s="115"/>
      <c r="C353" s="115"/>
      <c r="D353" s="115"/>
      <c r="E353" s="115"/>
      <c r="F353" s="81"/>
      <c r="G353" s="81"/>
      <c r="H353" s="6"/>
      <c r="I353" s="10"/>
      <c r="J353" s="6"/>
    </row>
    <row r="354" spans="1:10" x14ac:dyDescent="0.25">
      <c r="A354" s="81"/>
      <c r="B354" s="115"/>
      <c r="C354" s="115"/>
      <c r="D354" s="6"/>
      <c r="E354" s="6"/>
      <c r="F354" s="81"/>
      <c r="G354" s="81"/>
      <c r="H354" s="6"/>
      <c r="I354" s="10"/>
      <c r="J354" s="6"/>
    </row>
    <row r="355" spans="1:10" x14ac:dyDescent="0.25">
      <c r="A355" s="81"/>
      <c r="B355" s="115"/>
      <c r="C355" s="115"/>
      <c r="D355" s="115"/>
      <c r="E355" s="115"/>
      <c r="F355" s="115"/>
      <c r="G355" s="81"/>
      <c r="H355" s="6"/>
      <c r="I355" s="10"/>
      <c r="J355" s="6"/>
    </row>
    <row r="356" spans="1:10" x14ac:dyDescent="0.25">
      <c r="A356" s="83"/>
      <c r="B356" s="83"/>
      <c r="C356" s="115"/>
      <c r="D356" s="6"/>
      <c r="E356" s="6"/>
      <c r="F356" s="115"/>
      <c r="G356" s="81"/>
    </row>
    <row r="357" spans="1:10" x14ac:dyDescent="0.25">
      <c r="A357" s="133"/>
      <c r="B357" s="115"/>
      <c r="C357" s="133"/>
      <c r="D357" s="11"/>
      <c r="E357" s="12"/>
      <c r="F357" s="115"/>
      <c r="G357" s="81"/>
    </row>
    <row r="358" spans="1:10" x14ac:dyDescent="0.25">
      <c r="A358" s="83"/>
      <c r="B358" s="115"/>
      <c r="C358" s="81"/>
      <c r="D358" s="13"/>
      <c r="E358" s="12"/>
      <c r="F358" s="115"/>
      <c r="G358" s="81"/>
    </row>
    <row r="359" spans="1:10" x14ac:dyDescent="0.25">
      <c r="A359" s="83"/>
      <c r="B359" s="115"/>
      <c r="C359" s="81"/>
      <c r="D359" s="13"/>
      <c r="E359" s="12"/>
      <c r="F359" s="115"/>
      <c r="G359" s="81"/>
    </row>
    <row r="360" spans="1:10" x14ac:dyDescent="0.25">
      <c r="A360" s="83"/>
      <c r="B360" s="115"/>
      <c r="C360" s="81"/>
      <c r="D360" s="11"/>
      <c r="E360" s="12"/>
      <c r="F360" s="115"/>
      <c r="G360" s="81"/>
    </row>
    <row r="361" spans="1:10" x14ac:dyDescent="0.25">
      <c r="A361" s="83"/>
      <c r="B361" s="115"/>
      <c r="C361" s="115"/>
      <c r="D361" s="6"/>
      <c r="E361" s="115"/>
      <c r="F361" s="115"/>
      <c r="G361" s="81"/>
    </row>
    <row r="362" spans="1:10" x14ac:dyDescent="0.25">
      <c r="A362" s="83"/>
      <c r="B362" s="83"/>
      <c r="C362" s="81"/>
      <c r="D362" s="6"/>
      <c r="E362" s="81"/>
      <c r="F362" s="81"/>
      <c r="G362" s="81"/>
    </row>
    <row r="363" spans="1:10" x14ac:dyDescent="0.25">
      <c r="A363" s="83"/>
      <c r="B363" s="83"/>
      <c r="C363" s="83"/>
      <c r="D363" s="6"/>
      <c r="E363" s="133"/>
      <c r="F363" s="133"/>
      <c r="G363" s="81"/>
    </row>
    <row r="364" spans="1:10" x14ac:dyDescent="0.25">
      <c r="A364" s="83"/>
      <c r="B364" s="109"/>
      <c r="C364" s="81"/>
      <c r="D364" s="6"/>
      <c r="E364" s="81"/>
      <c r="F364" s="81"/>
      <c r="G364" s="81"/>
    </row>
    <row r="365" spans="1:10" x14ac:dyDescent="0.25">
      <c r="A365" s="83"/>
      <c r="B365" s="109"/>
      <c r="C365" s="81"/>
      <c r="D365" s="6"/>
      <c r="E365" s="81"/>
      <c r="F365" s="81"/>
      <c r="G365" s="81"/>
    </row>
    <row r="366" spans="1:10" x14ac:dyDescent="0.25">
      <c r="A366" s="83"/>
      <c r="B366" s="109"/>
      <c r="C366" s="83"/>
      <c r="D366" s="6"/>
      <c r="E366" s="83"/>
      <c r="F366" s="83"/>
      <c r="G366" s="81"/>
    </row>
    <row r="367" spans="1:10" x14ac:dyDescent="0.25">
      <c r="A367" s="83"/>
      <c r="B367" s="109"/>
      <c r="C367" s="81"/>
      <c r="D367" s="6"/>
      <c r="E367" s="81"/>
      <c r="F367" s="81"/>
      <c r="G367" s="81"/>
    </row>
    <row r="368" spans="1:10" x14ac:dyDescent="0.25">
      <c r="A368" s="83"/>
      <c r="B368" s="109"/>
      <c r="C368" s="81"/>
      <c r="D368" s="6"/>
      <c r="E368" s="81"/>
      <c r="F368" s="81"/>
      <c r="G368" s="81"/>
    </row>
    <row r="369" spans="1:7" x14ac:dyDescent="0.25">
      <c r="A369" s="83"/>
      <c r="B369" s="109"/>
      <c r="C369" s="83"/>
      <c r="D369" s="6"/>
      <c r="E369" s="83"/>
      <c r="F369" s="83"/>
      <c r="G369" s="81"/>
    </row>
    <row r="370" spans="1:7" x14ac:dyDescent="0.25">
      <c r="A370" s="83"/>
      <c r="B370" s="115"/>
      <c r="C370" s="115"/>
      <c r="D370" s="6"/>
      <c r="E370" s="115"/>
      <c r="F370" s="115"/>
      <c r="G370" s="81"/>
    </row>
    <row r="371" spans="1:7" x14ac:dyDescent="0.25">
      <c r="A371" s="83"/>
      <c r="B371" s="83"/>
      <c r="C371" s="81"/>
      <c r="D371" s="6"/>
      <c r="E371" s="81"/>
      <c r="F371" s="81"/>
      <c r="G371" s="81"/>
    </row>
    <row r="372" spans="1:7" x14ac:dyDescent="0.25">
      <c r="A372" s="83"/>
      <c r="B372" s="81"/>
      <c r="C372" s="83"/>
      <c r="D372" s="6"/>
      <c r="E372" s="133"/>
      <c r="F372" s="133"/>
      <c r="G372" s="81"/>
    </row>
    <row r="373" spans="1:7" x14ac:dyDescent="0.25">
      <c r="A373" s="83"/>
      <c r="B373" s="109"/>
      <c r="C373" s="81"/>
      <c r="D373" s="6"/>
      <c r="E373" s="81"/>
      <c r="F373" s="81"/>
      <c r="G373" s="81"/>
    </row>
    <row r="374" spans="1:7" x14ac:dyDescent="0.25">
      <c r="A374" s="83"/>
      <c r="B374" s="109"/>
      <c r="C374" s="81"/>
      <c r="D374" s="6"/>
      <c r="E374" s="81"/>
      <c r="F374" s="81"/>
      <c r="G374" s="81"/>
    </row>
    <row r="375" spans="1:7" x14ac:dyDescent="0.25">
      <c r="A375" s="83"/>
      <c r="B375" s="109"/>
      <c r="C375" s="83"/>
      <c r="D375" s="6"/>
      <c r="E375" s="83"/>
      <c r="F375" s="83"/>
      <c r="G375" s="81"/>
    </row>
    <row r="376" spans="1:7" x14ac:dyDescent="0.25">
      <c r="A376" s="83"/>
      <c r="B376" s="109"/>
      <c r="C376" s="81"/>
      <c r="D376" s="81"/>
      <c r="E376" s="81"/>
      <c r="F376" s="81"/>
      <c r="G376" s="81"/>
    </row>
    <row r="377" spans="1:7" x14ac:dyDescent="0.25">
      <c r="A377" s="83"/>
      <c r="B377" s="109"/>
      <c r="C377" s="81"/>
      <c r="D377" s="81"/>
      <c r="E377" s="81"/>
      <c r="F377" s="81"/>
      <c r="G377" s="81"/>
    </row>
    <row r="378" spans="1:7" x14ac:dyDescent="0.25">
      <c r="A378" s="83"/>
      <c r="B378" s="109"/>
      <c r="C378" s="83"/>
      <c r="D378" s="83"/>
      <c r="E378" s="83"/>
      <c r="F378" s="83"/>
      <c r="G378" s="81"/>
    </row>
    <row r="379" spans="1:7" x14ac:dyDescent="0.25">
      <c r="A379" s="83"/>
      <c r="B379" s="115"/>
      <c r="C379" s="115"/>
      <c r="D379" s="115"/>
      <c r="E379" s="115"/>
      <c r="F379" s="115"/>
      <c r="G379" s="81"/>
    </row>
    <row r="380" spans="1:7" x14ac:dyDescent="0.25">
      <c r="A380" s="83"/>
      <c r="B380" s="83"/>
      <c r="C380" s="81"/>
      <c r="D380" s="81"/>
      <c r="E380" s="81"/>
      <c r="F380" s="81"/>
      <c r="G380" s="81"/>
    </row>
    <row r="381" spans="1:7" x14ac:dyDescent="0.25">
      <c r="A381" s="81"/>
      <c r="B381" s="81"/>
      <c r="C381" s="83"/>
      <c r="D381" s="133"/>
      <c r="E381" s="133"/>
      <c r="F381" s="133"/>
      <c r="G381" s="81"/>
    </row>
    <row r="382" spans="1:7" x14ac:dyDescent="0.25">
      <c r="A382" s="81"/>
      <c r="B382" s="80"/>
      <c r="C382" s="81"/>
      <c r="D382" s="81"/>
      <c r="E382" s="81"/>
      <c r="F382" s="81"/>
      <c r="G382" s="81"/>
    </row>
    <row r="383" spans="1:7" x14ac:dyDescent="0.25">
      <c r="A383" s="81"/>
      <c r="B383" s="80"/>
      <c r="C383" s="81"/>
      <c r="D383" s="81"/>
      <c r="E383" s="81"/>
      <c r="F383" s="81"/>
      <c r="G383" s="81"/>
    </row>
    <row r="384" spans="1:7" x14ac:dyDescent="0.25">
      <c r="A384" s="81"/>
      <c r="B384" s="80"/>
      <c r="C384" s="81"/>
      <c r="D384" s="81"/>
      <c r="E384" s="81"/>
      <c r="F384" s="81"/>
      <c r="G384" s="81"/>
    </row>
    <row r="385" spans="1:7" x14ac:dyDescent="0.25">
      <c r="A385" s="81"/>
      <c r="B385" s="80"/>
      <c r="C385" s="81"/>
      <c r="D385" s="81"/>
      <c r="E385" s="81"/>
      <c r="F385" s="81"/>
      <c r="G385" s="81"/>
    </row>
    <row r="386" spans="1:7" x14ac:dyDescent="0.25">
      <c r="A386" s="81"/>
      <c r="B386" s="81"/>
      <c r="C386" s="81"/>
      <c r="D386" s="81"/>
      <c r="E386" s="81"/>
      <c r="F386" s="81"/>
      <c r="G386" s="81"/>
    </row>
  </sheetData>
  <mergeCells count="21">
    <mergeCell ref="B339:B341"/>
    <mergeCell ref="B342:B344"/>
    <mergeCell ref="B348:B349"/>
    <mergeCell ref="B350:B351"/>
    <mergeCell ref="B95:B97"/>
    <mergeCell ref="B98:B100"/>
    <mergeCell ref="A217:A225"/>
    <mergeCell ref="B330:B332"/>
    <mergeCell ref="B333:B335"/>
    <mergeCell ref="B63:B65"/>
    <mergeCell ref="B69:B71"/>
    <mergeCell ref="B72:B74"/>
    <mergeCell ref="B75:H75"/>
    <mergeCell ref="B83:H83"/>
    <mergeCell ref="B91:H91"/>
    <mergeCell ref="B60:B62"/>
    <mergeCell ref="B34:B35"/>
    <mergeCell ref="B36:B37"/>
    <mergeCell ref="B38:J38"/>
    <mergeCell ref="B51:B53"/>
    <mergeCell ref="B54:B5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M36"/>
  <sheetViews>
    <sheetView zoomScale="80" zoomScaleNormal="80" workbookViewId="0"/>
  </sheetViews>
  <sheetFormatPr defaultRowHeight="15" x14ac:dyDescent="0.25"/>
  <cols>
    <col min="1" max="1" width="14.5703125" style="41" customWidth="1"/>
    <col min="2" max="2" width="51.140625" style="41" customWidth="1"/>
    <col min="3" max="3" width="31.7109375" style="41" customWidth="1"/>
    <col min="4" max="4" width="30.140625" style="41" customWidth="1"/>
    <col min="5" max="5" width="29.85546875" style="41" customWidth="1"/>
    <col min="6" max="13" width="19.42578125" style="41" customWidth="1"/>
    <col min="14" max="16384" width="9.140625" style="41"/>
  </cols>
  <sheetData>
    <row r="1" spans="1:13" s="3" customFormat="1" ht="33" x14ac:dyDescent="0.25">
      <c r="A1" s="2" t="s">
        <v>615</v>
      </c>
    </row>
    <row r="3" spans="1:13" x14ac:dyDescent="0.25">
      <c r="A3" s="17" t="s">
        <v>523</v>
      </c>
      <c r="B3" s="18" t="s">
        <v>579</v>
      </c>
    </row>
    <row r="4" spans="1:13" x14ac:dyDescent="0.25">
      <c r="B4" s="134"/>
      <c r="C4" s="411" t="s">
        <v>9</v>
      </c>
      <c r="D4" s="412"/>
      <c r="E4" s="413"/>
      <c r="F4" s="411" t="s">
        <v>166</v>
      </c>
      <c r="G4" s="412"/>
      <c r="H4" s="413"/>
      <c r="I4" s="411" t="s">
        <v>11</v>
      </c>
      <c r="J4" s="412"/>
      <c r="K4" s="413"/>
      <c r="L4" s="411" t="s">
        <v>167</v>
      </c>
      <c r="M4" s="413"/>
    </row>
    <row r="5" spans="1:13" x14ac:dyDescent="0.25">
      <c r="B5" s="135"/>
      <c r="C5" s="58" t="s">
        <v>168</v>
      </c>
      <c r="D5" s="58" t="s">
        <v>169</v>
      </c>
      <c r="E5" s="58" t="s">
        <v>170</v>
      </c>
      <c r="F5" s="58" t="s">
        <v>166</v>
      </c>
      <c r="G5" s="58" t="s">
        <v>171</v>
      </c>
      <c r="H5" s="58" t="s">
        <v>172</v>
      </c>
      <c r="I5" s="58" t="s">
        <v>173</v>
      </c>
      <c r="J5" s="58" t="s">
        <v>174</v>
      </c>
      <c r="K5" s="58" t="s">
        <v>175</v>
      </c>
      <c r="L5" s="58" t="s">
        <v>176</v>
      </c>
      <c r="M5" s="58" t="s">
        <v>177</v>
      </c>
    </row>
    <row r="6" spans="1:13" x14ac:dyDescent="0.25">
      <c r="B6" s="57" t="s">
        <v>180</v>
      </c>
      <c r="C6" s="136">
        <v>5328.5648229999997</v>
      </c>
      <c r="D6" s="137">
        <v>1597</v>
      </c>
      <c r="E6" s="138">
        <v>282.06087099999996</v>
      </c>
      <c r="F6" s="137">
        <v>37.845976</v>
      </c>
      <c r="G6" s="138">
        <v>46.8</v>
      </c>
      <c r="H6" s="138">
        <v>42.799399999999999</v>
      </c>
      <c r="I6" s="138">
        <v>42.968536999999998</v>
      </c>
      <c r="J6" s="138">
        <v>202</v>
      </c>
      <c r="K6" s="137">
        <v>102.668592</v>
      </c>
      <c r="L6" s="138"/>
      <c r="M6" s="138">
        <v>97.603357000000003</v>
      </c>
    </row>
    <row r="7" spans="1:13" x14ac:dyDescent="0.25">
      <c r="B7" s="57" t="s">
        <v>7</v>
      </c>
      <c r="C7" s="136">
        <v>688</v>
      </c>
      <c r="D7" s="137">
        <v>355</v>
      </c>
      <c r="E7" s="138">
        <v>199.98715900000002</v>
      </c>
      <c r="F7" s="137">
        <v>24.200876000000001</v>
      </c>
      <c r="G7" s="139">
        <v>29.85</v>
      </c>
      <c r="H7" s="140">
        <v>25.745999999999999</v>
      </c>
      <c r="I7" s="138">
        <v>28.662994000000001</v>
      </c>
      <c r="J7" s="138">
        <v>134</v>
      </c>
      <c r="K7" s="137">
        <v>8.3470399999999998</v>
      </c>
      <c r="L7" s="138">
        <v>105.63212799999999</v>
      </c>
      <c r="M7" s="138">
        <v>20.288997999999999</v>
      </c>
    </row>
    <row r="8" spans="1:13" x14ac:dyDescent="0.25">
      <c r="B8" s="57" t="s">
        <v>532</v>
      </c>
      <c r="C8" s="414">
        <v>7207.6256940000003</v>
      </c>
      <c r="D8" s="415"/>
      <c r="E8" s="416"/>
      <c r="F8" s="414">
        <v>127.44537599999998</v>
      </c>
      <c r="G8" s="415"/>
      <c r="H8" s="416"/>
      <c r="I8" s="414">
        <v>347.63712900000002</v>
      </c>
      <c r="J8" s="415"/>
      <c r="K8" s="416"/>
      <c r="L8" s="414"/>
      <c r="M8" s="416"/>
    </row>
    <row r="9" spans="1:13" x14ac:dyDescent="0.25">
      <c r="B9" s="57" t="s">
        <v>533</v>
      </c>
      <c r="C9" s="414">
        <v>1242.987159</v>
      </c>
      <c r="D9" s="415"/>
      <c r="E9" s="416"/>
      <c r="F9" s="414">
        <v>79.796875999999997</v>
      </c>
      <c r="G9" s="415"/>
      <c r="H9" s="416"/>
      <c r="I9" s="414">
        <v>171.01003399999999</v>
      </c>
      <c r="J9" s="415"/>
      <c r="K9" s="416"/>
      <c r="L9" s="414">
        <v>125.92112599999999</v>
      </c>
      <c r="M9" s="416"/>
    </row>
    <row r="10" spans="1:13" x14ac:dyDescent="0.25">
      <c r="C10" s="141"/>
      <c r="D10" s="141"/>
    </row>
    <row r="11" spans="1:13" x14ac:dyDescent="0.25">
      <c r="A11" s="17" t="s">
        <v>524</v>
      </c>
      <c r="B11" s="18" t="s">
        <v>578</v>
      </c>
    </row>
    <row r="12" spans="1:13" x14ac:dyDescent="0.25">
      <c r="B12" s="142"/>
      <c r="C12" s="411" t="s">
        <v>9</v>
      </c>
      <c r="D12" s="412"/>
      <c r="E12" s="413"/>
      <c r="F12" s="411" t="s">
        <v>166</v>
      </c>
      <c r="G12" s="412"/>
      <c r="H12" s="413"/>
      <c r="I12" s="411" t="s">
        <v>11</v>
      </c>
      <c r="J12" s="412"/>
      <c r="K12" s="413"/>
      <c r="L12" s="411" t="s">
        <v>167</v>
      </c>
      <c r="M12" s="413"/>
    </row>
    <row r="13" spans="1:13" x14ac:dyDescent="0.25">
      <c r="B13" s="143"/>
      <c r="C13" s="58" t="s">
        <v>168</v>
      </c>
      <c r="D13" s="58" t="s">
        <v>169</v>
      </c>
      <c r="E13" s="58" t="s">
        <v>170</v>
      </c>
      <c r="F13" s="58" t="s">
        <v>166</v>
      </c>
      <c r="G13" s="58" t="s">
        <v>171</v>
      </c>
      <c r="H13" s="58" t="s">
        <v>172</v>
      </c>
      <c r="I13" s="58" t="s">
        <v>173</v>
      </c>
      <c r="J13" s="58" t="s">
        <v>174</v>
      </c>
      <c r="K13" s="58" t="s">
        <v>175</v>
      </c>
      <c r="L13" s="58" t="s">
        <v>176</v>
      </c>
      <c r="M13" s="58" t="s">
        <v>177</v>
      </c>
    </row>
    <row r="14" spans="1:13" x14ac:dyDescent="0.25">
      <c r="B14" s="57" t="s">
        <v>178</v>
      </c>
      <c r="C14" s="136">
        <v>307</v>
      </c>
      <c r="D14" s="138">
        <v>182</v>
      </c>
      <c r="E14" s="138">
        <v>6</v>
      </c>
      <c r="F14" s="144">
        <v>198</v>
      </c>
      <c r="G14" s="145">
        <v>312</v>
      </c>
      <c r="H14" s="144">
        <v>431</v>
      </c>
      <c r="I14" s="138">
        <v>35</v>
      </c>
      <c r="J14" s="144">
        <v>202</v>
      </c>
      <c r="K14" s="138">
        <v>368</v>
      </c>
      <c r="L14" s="138"/>
      <c r="M14" s="138">
        <v>15</v>
      </c>
    </row>
    <row r="15" spans="1:13" x14ac:dyDescent="0.25">
      <c r="B15" s="57" t="s">
        <v>154</v>
      </c>
      <c r="C15" s="136">
        <v>37</v>
      </c>
      <c r="D15" s="138">
        <v>37</v>
      </c>
      <c r="E15" s="138">
        <v>4</v>
      </c>
      <c r="F15" s="144">
        <v>132</v>
      </c>
      <c r="G15" s="146">
        <v>199</v>
      </c>
      <c r="H15" s="144">
        <v>258</v>
      </c>
      <c r="I15" s="138">
        <v>23</v>
      </c>
      <c r="J15" s="144">
        <v>134</v>
      </c>
      <c r="K15" s="138">
        <v>26</v>
      </c>
      <c r="L15" s="138">
        <v>53</v>
      </c>
      <c r="M15" s="138">
        <v>4</v>
      </c>
    </row>
    <row r="16" spans="1:13" x14ac:dyDescent="0.25">
      <c r="B16" s="57" t="s">
        <v>530</v>
      </c>
      <c r="C16" s="417">
        <v>495</v>
      </c>
      <c r="D16" s="418"/>
      <c r="E16" s="419"/>
      <c r="F16" s="420">
        <v>941</v>
      </c>
      <c r="G16" s="421"/>
      <c r="H16" s="422"/>
      <c r="I16" s="409">
        <v>605</v>
      </c>
      <c r="J16" s="423"/>
      <c r="K16" s="410"/>
      <c r="L16" s="409"/>
      <c r="M16" s="410"/>
    </row>
    <row r="17" spans="1:13" x14ac:dyDescent="0.25">
      <c r="B17" s="57" t="s">
        <v>531</v>
      </c>
      <c r="C17" s="417">
        <v>78</v>
      </c>
      <c r="D17" s="418"/>
      <c r="E17" s="419"/>
      <c r="F17" s="420">
        <v>589</v>
      </c>
      <c r="G17" s="421"/>
      <c r="H17" s="422"/>
      <c r="I17" s="409">
        <v>183</v>
      </c>
      <c r="J17" s="423"/>
      <c r="K17" s="410"/>
      <c r="L17" s="409">
        <v>57</v>
      </c>
      <c r="M17" s="410"/>
    </row>
    <row r="19" spans="1:13" x14ac:dyDescent="0.25">
      <c r="A19" s="17" t="s">
        <v>525</v>
      </c>
      <c r="B19" s="18" t="s">
        <v>181</v>
      </c>
    </row>
    <row r="20" spans="1:13" x14ac:dyDescent="0.25">
      <c r="B20" s="134"/>
      <c r="C20" s="411" t="s">
        <v>9</v>
      </c>
      <c r="D20" s="412"/>
      <c r="E20" s="413"/>
      <c r="F20" s="411" t="s">
        <v>166</v>
      </c>
      <c r="G20" s="412"/>
      <c r="H20" s="413"/>
      <c r="I20" s="411" t="s">
        <v>11</v>
      </c>
      <c r="J20" s="412"/>
      <c r="K20" s="413"/>
      <c r="L20" s="411" t="s">
        <v>167</v>
      </c>
      <c r="M20" s="413"/>
    </row>
    <row r="21" spans="1:13" x14ac:dyDescent="0.25">
      <c r="B21" s="135"/>
      <c r="C21" s="58" t="s">
        <v>168</v>
      </c>
      <c r="D21" s="58" t="s">
        <v>169</v>
      </c>
      <c r="E21" s="58" t="s">
        <v>170</v>
      </c>
      <c r="F21" s="58" t="s">
        <v>166</v>
      </c>
      <c r="G21" s="58" t="s">
        <v>171</v>
      </c>
      <c r="H21" s="58" t="s">
        <v>172</v>
      </c>
      <c r="I21" s="58" t="s">
        <v>173</v>
      </c>
      <c r="J21" s="58" t="s">
        <v>174</v>
      </c>
      <c r="K21" s="58" t="s">
        <v>175</v>
      </c>
      <c r="L21" s="58" t="s">
        <v>176</v>
      </c>
      <c r="M21" s="58" t="s">
        <v>177</v>
      </c>
    </row>
    <row r="22" spans="1:13" x14ac:dyDescent="0.25">
      <c r="B22" s="57" t="s">
        <v>13</v>
      </c>
      <c r="C22" s="147">
        <v>18.594594594594593</v>
      </c>
      <c r="D22" s="147">
        <v>9.5945945945945947</v>
      </c>
      <c r="E22" s="147">
        <v>49.996789750000005</v>
      </c>
      <c r="F22" s="147">
        <v>0.1833399696969697</v>
      </c>
      <c r="G22" s="147">
        <v>0.15</v>
      </c>
      <c r="H22" s="147">
        <v>9.9790697674418602E-2</v>
      </c>
      <c r="I22" s="147">
        <v>1.2462171304347827</v>
      </c>
      <c r="J22" s="147">
        <v>1</v>
      </c>
      <c r="K22" s="147">
        <v>0.32103999999999999</v>
      </c>
      <c r="L22" s="147">
        <v>1.9930590188679245</v>
      </c>
      <c r="M22" s="147">
        <v>4.0577996000000001</v>
      </c>
    </row>
    <row r="23" spans="1:13" x14ac:dyDescent="0.25">
      <c r="B23" s="57" t="s">
        <v>534</v>
      </c>
      <c r="C23" s="400">
        <v>15.935732807692307</v>
      </c>
      <c r="D23" s="401"/>
      <c r="E23" s="402"/>
      <c r="F23" s="400">
        <v>0.13547856706281833</v>
      </c>
      <c r="G23" s="401"/>
      <c r="H23" s="402"/>
      <c r="I23" s="400">
        <v>0.93448106010928955</v>
      </c>
      <c r="J23" s="401"/>
      <c r="K23" s="402"/>
      <c r="L23" s="400">
        <v>2.2091425614035085</v>
      </c>
      <c r="M23" s="402"/>
    </row>
    <row r="25" spans="1:13" x14ac:dyDescent="0.25">
      <c r="A25" s="17" t="s">
        <v>526</v>
      </c>
      <c r="B25" s="18" t="s">
        <v>182</v>
      </c>
    </row>
    <row r="26" spans="1:13" x14ac:dyDescent="0.25">
      <c r="B26" s="148"/>
      <c r="C26" s="411" t="s">
        <v>9</v>
      </c>
      <c r="D26" s="412"/>
      <c r="E26" s="413"/>
      <c r="F26" s="411" t="s">
        <v>166</v>
      </c>
      <c r="G26" s="412"/>
      <c r="H26" s="413"/>
      <c r="I26" s="411" t="s">
        <v>11</v>
      </c>
      <c r="J26" s="412"/>
      <c r="K26" s="413"/>
      <c r="L26" s="411" t="s">
        <v>167</v>
      </c>
      <c r="M26" s="413"/>
    </row>
    <row r="27" spans="1:13" x14ac:dyDescent="0.25">
      <c r="B27" s="149"/>
      <c r="C27" s="58" t="s">
        <v>168</v>
      </c>
      <c r="D27" s="58" t="s">
        <v>169</v>
      </c>
      <c r="E27" s="58" t="s">
        <v>170</v>
      </c>
      <c r="F27" s="58" t="s">
        <v>166</v>
      </c>
      <c r="G27" s="58" t="s">
        <v>171</v>
      </c>
      <c r="H27" s="58" t="s">
        <v>172</v>
      </c>
      <c r="I27" s="58" t="s">
        <v>173</v>
      </c>
      <c r="J27" s="58" t="s">
        <v>174</v>
      </c>
      <c r="K27" s="58" t="s">
        <v>175</v>
      </c>
      <c r="L27" s="58" t="s">
        <v>176</v>
      </c>
      <c r="M27" s="58" t="s">
        <v>177</v>
      </c>
    </row>
    <row r="28" spans="1:13" x14ac:dyDescent="0.25">
      <c r="B28" s="24" t="s">
        <v>808</v>
      </c>
      <c r="C28" s="147">
        <v>12.052117263843648</v>
      </c>
      <c r="D28" s="147">
        <v>20.329670329670328</v>
      </c>
      <c r="E28" s="147">
        <v>66.666666666666657</v>
      </c>
      <c r="F28" s="147">
        <v>66.666666666666657</v>
      </c>
      <c r="G28" s="147">
        <v>63.782051282051277</v>
      </c>
      <c r="H28" s="147">
        <v>59.86078886310905</v>
      </c>
      <c r="I28" s="147">
        <v>65.714285714285708</v>
      </c>
      <c r="J28" s="147">
        <v>66.336633663366342</v>
      </c>
      <c r="K28" s="147">
        <v>7.0652173913043477</v>
      </c>
      <c r="L28" s="147"/>
      <c r="M28" s="147">
        <v>26.666666666666668</v>
      </c>
    </row>
    <row r="29" spans="1:13" x14ac:dyDescent="0.25">
      <c r="B29" s="24" t="s">
        <v>805</v>
      </c>
      <c r="C29" s="147">
        <v>12.911544155948802</v>
      </c>
      <c r="D29" s="147">
        <v>22.229179711959926</v>
      </c>
      <c r="E29" s="147">
        <v>70.922866149697185</v>
      </c>
      <c r="F29" s="147">
        <v>63.945704557863692</v>
      </c>
      <c r="G29" s="147">
        <v>63.782051282051292</v>
      </c>
      <c r="H29" s="147">
        <v>60.155048902554711</v>
      </c>
      <c r="I29" s="147">
        <v>66.706934890522334</v>
      </c>
      <c r="J29" s="147">
        <v>66.336633663366342</v>
      </c>
      <c r="K29" s="147">
        <v>8.1300813008130071</v>
      </c>
      <c r="L29" s="147"/>
      <c r="M29" s="147">
        <v>20.787192801165638</v>
      </c>
    </row>
    <row r="30" spans="1:13" x14ac:dyDescent="0.25">
      <c r="B30" s="57" t="s">
        <v>806</v>
      </c>
      <c r="C30" s="400">
        <v>15.757575757575756</v>
      </c>
      <c r="D30" s="401"/>
      <c r="E30" s="402"/>
      <c r="F30" s="403">
        <v>62.59298618490967</v>
      </c>
      <c r="G30" s="404"/>
      <c r="H30" s="405"/>
      <c r="I30" s="406">
        <v>30.247933884297524</v>
      </c>
      <c r="J30" s="407"/>
      <c r="K30" s="408"/>
      <c r="L30" s="409"/>
      <c r="M30" s="410"/>
    </row>
    <row r="31" spans="1:13" x14ac:dyDescent="0.25">
      <c r="B31" s="57" t="s">
        <v>807</v>
      </c>
      <c r="C31" s="400">
        <v>17.245445473600643</v>
      </c>
      <c r="D31" s="401"/>
      <c r="E31" s="402"/>
      <c r="F31" s="403">
        <v>62.612609813321129</v>
      </c>
      <c r="G31" s="404"/>
      <c r="H31" s="405"/>
      <c r="I31" s="406">
        <v>49.192108590909456</v>
      </c>
      <c r="J31" s="407"/>
      <c r="K31" s="408"/>
      <c r="L31" s="409"/>
      <c r="M31" s="410"/>
    </row>
    <row r="33" spans="1:13" x14ac:dyDescent="0.25">
      <c r="A33" s="17" t="s">
        <v>527</v>
      </c>
      <c r="B33" s="18" t="s">
        <v>183</v>
      </c>
    </row>
    <row r="34" spans="1:13" x14ac:dyDescent="0.25">
      <c r="B34" s="134"/>
      <c r="C34" s="411" t="s">
        <v>9</v>
      </c>
      <c r="D34" s="412"/>
      <c r="E34" s="413"/>
      <c r="F34" s="411" t="s">
        <v>166</v>
      </c>
      <c r="G34" s="412"/>
      <c r="H34" s="413"/>
      <c r="I34" s="411" t="s">
        <v>11</v>
      </c>
      <c r="J34" s="412"/>
      <c r="K34" s="413"/>
      <c r="L34" s="411" t="s">
        <v>167</v>
      </c>
      <c r="M34" s="413"/>
    </row>
    <row r="35" spans="1:13" x14ac:dyDescent="0.25">
      <c r="B35" s="135"/>
      <c r="C35" s="58" t="s">
        <v>168</v>
      </c>
      <c r="D35" s="58" t="s">
        <v>169</v>
      </c>
      <c r="E35" s="58" t="s">
        <v>170</v>
      </c>
      <c r="F35" s="58" t="s">
        <v>166</v>
      </c>
      <c r="G35" s="58" t="s">
        <v>171</v>
      </c>
      <c r="H35" s="58" t="s">
        <v>172</v>
      </c>
      <c r="I35" s="58" t="s">
        <v>173</v>
      </c>
      <c r="J35" s="58" t="s">
        <v>174</v>
      </c>
      <c r="K35" s="58" t="s">
        <v>175</v>
      </c>
      <c r="L35" s="58" t="s">
        <v>176</v>
      </c>
      <c r="M35" s="58" t="s">
        <v>177</v>
      </c>
    </row>
    <row r="36" spans="1:13" x14ac:dyDescent="0.25">
      <c r="B36" s="57" t="s">
        <v>184</v>
      </c>
      <c r="C36" s="147">
        <v>8.7027027027027035</v>
      </c>
      <c r="D36" s="147">
        <v>3.6216216216216215</v>
      </c>
      <c r="E36" s="147">
        <v>20.75</v>
      </c>
      <c r="F36" s="150">
        <v>1.553030303030303</v>
      </c>
      <c r="G36" s="150">
        <v>1</v>
      </c>
      <c r="H36" s="150">
        <v>2.0116279069767442</v>
      </c>
      <c r="I36" s="147">
        <v>2.0869565217391304</v>
      </c>
      <c r="J36" s="147">
        <v>2</v>
      </c>
      <c r="K36" s="147"/>
      <c r="L36" s="147"/>
      <c r="M36" s="147"/>
    </row>
  </sheetData>
  <mergeCells count="48">
    <mergeCell ref="C17:E17"/>
    <mergeCell ref="F17:H17"/>
    <mergeCell ref="I17:K17"/>
    <mergeCell ref="L17:M17"/>
    <mergeCell ref="C4:E4"/>
    <mergeCell ref="F4:H4"/>
    <mergeCell ref="I4:K4"/>
    <mergeCell ref="L4:M4"/>
    <mergeCell ref="C12:E12"/>
    <mergeCell ref="F12:H12"/>
    <mergeCell ref="I12:K12"/>
    <mergeCell ref="L12:M12"/>
    <mergeCell ref="C16:E16"/>
    <mergeCell ref="F16:H16"/>
    <mergeCell ref="I16:K16"/>
    <mergeCell ref="L16:M16"/>
    <mergeCell ref="C8:E8"/>
    <mergeCell ref="F8:H8"/>
    <mergeCell ref="I8:K8"/>
    <mergeCell ref="L8:M8"/>
    <mergeCell ref="C9:E9"/>
    <mergeCell ref="F9:H9"/>
    <mergeCell ref="I9:K9"/>
    <mergeCell ref="L9:M9"/>
    <mergeCell ref="C20:E20"/>
    <mergeCell ref="F20:H20"/>
    <mergeCell ref="I20:K20"/>
    <mergeCell ref="L20:M20"/>
    <mergeCell ref="C23:E23"/>
    <mergeCell ref="F23:H23"/>
    <mergeCell ref="I23:K23"/>
    <mergeCell ref="L23:M23"/>
    <mergeCell ref="C26:E26"/>
    <mergeCell ref="F26:H26"/>
    <mergeCell ref="I26:K26"/>
    <mergeCell ref="L26:M26"/>
    <mergeCell ref="C30:E30"/>
    <mergeCell ref="F30:H30"/>
    <mergeCell ref="I30:K30"/>
    <mergeCell ref="L30:M30"/>
    <mergeCell ref="C31:E31"/>
    <mergeCell ref="F31:H31"/>
    <mergeCell ref="I31:K31"/>
    <mergeCell ref="L31:M31"/>
    <mergeCell ref="C34:E34"/>
    <mergeCell ref="F34:H34"/>
    <mergeCell ref="I34:K34"/>
    <mergeCell ref="L34:M3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K633"/>
  <sheetViews>
    <sheetView zoomScale="80" zoomScaleNormal="80" workbookViewId="0"/>
  </sheetViews>
  <sheetFormatPr defaultRowHeight="15" x14ac:dyDescent="0.25"/>
  <cols>
    <col min="1" max="1" width="20.140625" style="17" customWidth="1"/>
    <col min="2" max="2" width="34.42578125" style="20" customWidth="1"/>
    <col min="3" max="11" width="20.28515625" style="20" customWidth="1"/>
    <col min="12" max="16384" width="9.140625" style="20"/>
  </cols>
  <sheetData>
    <row r="1" spans="1:11" s="3" customFormat="1" ht="33" x14ac:dyDescent="0.25">
      <c r="A1" s="2" t="s">
        <v>617</v>
      </c>
    </row>
    <row r="3" spans="1:11" ht="21.75" thickBot="1" x14ac:dyDescent="0.3">
      <c r="A3" s="151" t="s">
        <v>168</v>
      </c>
      <c r="B3" s="152"/>
      <c r="C3" s="152"/>
      <c r="D3" s="152"/>
      <c r="E3" s="152"/>
      <c r="F3" s="152"/>
      <c r="G3" s="152"/>
      <c r="H3" s="152"/>
      <c r="I3" s="152"/>
      <c r="J3" s="152"/>
      <c r="K3" s="152"/>
    </row>
    <row r="5" spans="1:11" x14ac:dyDescent="0.25">
      <c r="A5" s="17" t="s">
        <v>339</v>
      </c>
      <c r="B5" s="18" t="s">
        <v>268</v>
      </c>
      <c r="C5" s="153"/>
      <c r="D5" s="154"/>
      <c r="E5" s="154"/>
      <c r="F5" s="154"/>
      <c r="G5" s="154"/>
      <c r="H5" s="154"/>
      <c r="I5" s="164"/>
      <c r="J5" s="129"/>
      <c r="K5" s="129"/>
    </row>
    <row r="6" spans="1:11" x14ac:dyDescent="0.25">
      <c r="B6" s="162"/>
      <c r="C6" s="172">
        <v>2010</v>
      </c>
      <c r="D6" s="172">
        <v>2011</v>
      </c>
      <c r="E6" s="172">
        <v>2012</v>
      </c>
      <c r="F6" s="172">
        <v>2013</v>
      </c>
      <c r="G6" s="173">
        <v>2014</v>
      </c>
      <c r="I6" s="164"/>
      <c r="J6" s="129"/>
      <c r="K6" s="129"/>
    </row>
    <row r="7" spans="1:11" x14ac:dyDescent="0.25">
      <c r="B7" s="162" t="s">
        <v>6</v>
      </c>
      <c r="C7" s="163">
        <v>7181</v>
      </c>
      <c r="D7" s="163">
        <v>6288.7207950000002</v>
      </c>
      <c r="E7" s="163">
        <v>4512.9440450000002</v>
      </c>
      <c r="F7" s="174">
        <v>4421.7304029999996</v>
      </c>
      <c r="G7" s="163">
        <v>5328.5648229999997</v>
      </c>
      <c r="H7" s="29"/>
      <c r="I7" s="154"/>
      <c r="J7" s="129"/>
      <c r="K7" s="129"/>
    </row>
    <row r="8" spans="1:11" x14ac:dyDescent="0.25">
      <c r="B8" s="162" t="s">
        <v>7</v>
      </c>
      <c r="C8" s="163">
        <v>961</v>
      </c>
      <c r="D8" s="163">
        <v>800.36772599999995</v>
      </c>
      <c r="E8" s="163">
        <v>541.78758200000004</v>
      </c>
      <c r="F8" s="175">
        <v>580.50499300000001</v>
      </c>
      <c r="G8" s="163">
        <v>688</v>
      </c>
      <c r="I8" s="164"/>
      <c r="J8" s="129"/>
      <c r="K8" s="129"/>
    </row>
    <row r="9" spans="1:11" x14ac:dyDescent="0.25">
      <c r="B9" s="196"/>
      <c r="C9" s="155"/>
      <c r="D9" s="155"/>
      <c r="E9" s="155"/>
      <c r="F9" s="171"/>
      <c r="G9" s="155"/>
      <c r="I9" s="164"/>
      <c r="J9" s="129"/>
      <c r="K9" s="129"/>
    </row>
    <row r="10" spans="1:11" x14ac:dyDescent="0.25">
      <c r="A10" s="17" t="s">
        <v>661</v>
      </c>
      <c r="B10" s="18" t="s">
        <v>580</v>
      </c>
      <c r="C10" s="153"/>
      <c r="D10" s="154"/>
      <c r="E10" s="154"/>
      <c r="F10" s="155"/>
      <c r="G10" s="156"/>
      <c r="H10" s="155"/>
      <c r="I10" s="157"/>
      <c r="J10" s="129"/>
      <c r="K10" s="129"/>
    </row>
    <row r="11" spans="1:11" x14ac:dyDescent="0.25">
      <c r="B11" s="158" t="s">
        <v>188</v>
      </c>
      <c r="C11" s="158" t="s">
        <v>154</v>
      </c>
      <c r="D11" s="158" t="s">
        <v>189</v>
      </c>
      <c r="E11" s="159"/>
      <c r="F11" s="160"/>
      <c r="G11" s="161"/>
      <c r="H11" s="161"/>
      <c r="I11" s="130"/>
      <c r="J11" s="130"/>
      <c r="K11" s="130"/>
    </row>
    <row r="12" spans="1:11" x14ac:dyDescent="0.25">
      <c r="B12" s="162" t="s">
        <v>190</v>
      </c>
      <c r="C12" s="162">
        <v>16</v>
      </c>
      <c r="D12" s="163">
        <v>275.17864700000001</v>
      </c>
      <c r="E12" s="154"/>
      <c r="F12" s="155"/>
      <c r="G12" s="155"/>
      <c r="H12" s="155"/>
      <c r="I12" s="164"/>
      <c r="J12" s="129"/>
      <c r="K12" s="129"/>
    </row>
    <row r="13" spans="1:11" x14ac:dyDescent="0.25">
      <c r="B13" s="162" t="s">
        <v>191</v>
      </c>
      <c r="C13" s="162">
        <v>10</v>
      </c>
      <c r="D13" s="165">
        <v>177.706523</v>
      </c>
      <c r="E13" s="154"/>
      <c r="F13" s="155"/>
      <c r="G13" s="155"/>
      <c r="H13" s="155"/>
      <c r="I13" s="164"/>
      <c r="J13" s="129"/>
      <c r="K13" s="129"/>
    </row>
    <row r="14" spans="1:11" x14ac:dyDescent="0.25">
      <c r="B14" s="162" t="s">
        <v>192</v>
      </c>
      <c r="C14" s="162">
        <v>4</v>
      </c>
      <c r="D14" s="163">
        <v>103.649376</v>
      </c>
      <c r="E14" s="154"/>
      <c r="F14" s="155"/>
      <c r="G14" s="155"/>
      <c r="H14" s="155"/>
      <c r="I14" s="164"/>
      <c r="J14" s="129"/>
      <c r="K14" s="129"/>
    </row>
    <row r="15" spans="1:11" x14ac:dyDescent="0.25">
      <c r="B15" s="162" t="s">
        <v>193</v>
      </c>
      <c r="C15" s="162">
        <v>4</v>
      </c>
      <c r="D15" s="163">
        <v>89.656483109999996</v>
      </c>
      <c r="E15" s="154"/>
      <c r="F15" s="155"/>
      <c r="G15" s="155"/>
      <c r="H15" s="155"/>
      <c r="I15" s="164"/>
      <c r="J15" s="129"/>
      <c r="K15" s="129"/>
    </row>
    <row r="16" spans="1:11" x14ac:dyDescent="0.25">
      <c r="B16" s="162" t="s">
        <v>194</v>
      </c>
      <c r="C16" s="162">
        <v>2</v>
      </c>
      <c r="D16" s="162">
        <v>25.999987000000001</v>
      </c>
      <c r="E16" s="154"/>
      <c r="F16" s="155"/>
      <c r="G16" s="155"/>
      <c r="H16" s="155"/>
      <c r="I16" s="164"/>
      <c r="J16" s="129"/>
      <c r="K16" s="129"/>
    </row>
    <row r="17" spans="1:11" x14ac:dyDescent="0.25">
      <c r="B17" s="162" t="s">
        <v>195</v>
      </c>
      <c r="C17" s="166">
        <v>1</v>
      </c>
      <c r="D17" s="162">
        <v>15.996029999999999</v>
      </c>
      <c r="E17" s="154"/>
      <c r="F17" s="154"/>
      <c r="G17" s="154"/>
      <c r="H17" s="154"/>
      <c r="I17" s="164"/>
      <c r="J17" s="129"/>
      <c r="K17" s="129"/>
    </row>
    <row r="18" spans="1:11" x14ac:dyDescent="0.25">
      <c r="B18" s="167" t="s">
        <v>196</v>
      </c>
      <c r="C18" s="168">
        <v>37</v>
      </c>
      <c r="D18" s="169">
        <v>688.18704610999998</v>
      </c>
      <c r="E18" s="170"/>
      <c r="F18" s="155"/>
      <c r="G18" s="156"/>
      <c r="H18" s="156"/>
      <c r="I18" s="164"/>
      <c r="J18" s="129"/>
      <c r="K18" s="129"/>
    </row>
    <row r="19" spans="1:11" ht="15" customHeight="1" x14ac:dyDescent="0.25">
      <c r="B19" s="363" t="s">
        <v>778</v>
      </c>
      <c r="C19" s="362"/>
      <c r="D19" s="362"/>
      <c r="E19" s="170"/>
      <c r="F19" s="155"/>
      <c r="G19" s="156"/>
      <c r="H19" s="156"/>
      <c r="I19" s="164"/>
      <c r="J19" s="129"/>
      <c r="K19" s="129"/>
    </row>
    <row r="20" spans="1:11" x14ac:dyDescent="0.25">
      <c r="B20" s="153"/>
      <c r="C20" s="153"/>
      <c r="D20" s="154"/>
      <c r="E20" s="154"/>
      <c r="F20" s="154"/>
      <c r="G20" s="154"/>
      <c r="H20" s="154"/>
      <c r="I20" s="164"/>
      <c r="J20" s="129"/>
      <c r="K20" s="129"/>
    </row>
    <row r="21" spans="1:11" x14ac:dyDescent="0.25">
      <c r="A21" s="17" t="s">
        <v>668</v>
      </c>
      <c r="B21" s="18" t="s">
        <v>581</v>
      </c>
      <c r="C21" s="153"/>
      <c r="D21" s="154"/>
      <c r="E21" s="154"/>
      <c r="F21" s="154"/>
      <c r="G21" s="154"/>
      <c r="H21" s="154"/>
      <c r="I21" s="164"/>
      <c r="J21" s="129"/>
      <c r="K21" s="129"/>
    </row>
    <row r="22" spans="1:11" x14ac:dyDescent="0.25">
      <c r="B22" s="162"/>
      <c r="C22" s="172">
        <v>2010</v>
      </c>
      <c r="D22" s="172">
        <v>2011</v>
      </c>
      <c r="E22" s="172">
        <v>2012</v>
      </c>
      <c r="F22" s="172">
        <v>2013</v>
      </c>
      <c r="G22" s="173">
        <v>2014</v>
      </c>
      <c r="I22" s="164"/>
      <c r="J22" s="129"/>
      <c r="K22" s="129"/>
    </row>
    <row r="23" spans="1:11" x14ac:dyDescent="0.25">
      <c r="B23" s="162" t="s">
        <v>4</v>
      </c>
      <c r="C23" s="163">
        <v>409</v>
      </c>
      <c r="D23" s="163">
        <v>357</v>
      </c>
      <c r="E23" s="163">
        <v>273</v>
      </c>
      <c r="F23" s="163">
        <v>249</v>
      </c>
      <c r="G23" s="163">
        <v>307</v>
      </c>
      <c r="I23" s="164"/>
      <c r="J23" s="129"/>
      <c r="K23" s="129"/>
    </row>
    <row r="24" spans="1:11" x14ac:dyDescent="0.25">
      <c r="B24" s="290" t="s">
        <v>154</v>
      </c>
      <c r="C24" s="163">
        <v>53</v>
      </c>
      <c r="D24" s="163">
        <v>48</v>
      </c>
      <c r="E24" s="163">
        <v>32</v>
      </c>
      <c r="F24" s="163">
        <v>32</v>
      </c>
      <c r="G24" s="163">
        <v>37</v>
      </c>
      <c r="I24" s="164"/>
      <c r="J24" s="129"/>
      <c r="K24" s="129"/>
    </row>
    <row r="25" spans="1:11" x14ac:dyDescent="0.25">
      <c r="B25" s="153"/>
      <c r="C25" s="153"/>
      <c r="D25" s="154"/>
      <c r="E25" s="154"/>
      <c r="F25" s="154"/>
      <c r="G25" s="154"/>
      <c r="H25" s="154"/>
      <c r="I25" s="164"/>
      <c r="J25" s="129"/>
      <c r="K25" s="129"/>
    </row>
    <row r="26" spans="1:11" x14ac:dyDescent="0.25">
      <c r="A26" s="17" t="s">
        <v>669</v>
      </c>
      <c r="B26" s="18" t="s">
        <v>270</v>
      </c>
      <c r="C26" s="153"/>
      <c r="D26" s="177"/>
      <c r="E26" s="154"/>
      <c r="F26" s="154"/>
      <c r="G26" s="154"/>
      <c r="H26" s="154"/>
      <c r="I26" s="164"/>
      <c r="J26" s="129"/>
      <c r="K26" s="129"/>
    </row>
    <row r="27" spans="1:11" x14ac:dyDescent="0.25">
      <c r="B27" s="162"/>
      <c r="C27" s="172">
        <v>2010</v>
      </c>
      <c r="D27" s="172">
        <v>2011</v>
      </c>
      <c r="E27" s="172">
        <v>2012</v>
      </c>
      <c r="F27" s="172">
        <v>2013</v>
      </c>
      <c r="G27" s="173">
        <v>2014</v>
      </c>
      <c r="I27" s="164"/>
      <c r="J27" s="129"/>
      <c r="K27" s="129"/>
    </row>
    <row r="28" spans="1:11" x14ac:dyDescent="0.25">
      <c r="B28" s="162" t="s">
        <v>13</v>
      </c>
      <c r="C28" s="178">
        <f>18.7181949563774*1.005</f>
        <v>18.811785931159285</v>
      </c>
      <c r="D28" s="178">
        <f>17.0092148210205*1.005</f>
        <v>17.094260895125601</v>
      </c>
      <c r="E28" s="178">
        <f>17.032447109125*1.005</f>
        <v>17.117609344670623</v>
      </c>
      <c r="F28" s="178">
        <f>18.125*1.005</f>
        <v>18.215624999999999</v>
      </c>
      <c r="G28" s="179">
        <v>18.599649894864864</v>
      </c>
      <c r="I28" s="164"/>
      <c r="J28" s="129"/>
      <c r="K28" s="129"/>
    </row>
    <row r="29" spans="1:11" x14ac:dyDescent="0.25">
      <c r="B29" s="153"/>
      <c r="C29" s="153"/>
      <c r="D29" s="154"/>
      <c r="E29" s="154"/>
      <c r="F29" s="154"/>
      <c r="G29" s="154"/>
      <c r="H29" s="155"/>
      <c r="I29" s="164"/>
      <c r="J29" s="129"/>
      <c r="K29" s="129"/>
    </row>
    <row r="30" spans="1:11" x14ac:dyDescent="0.25">
      <c r="A30" s="17" t="s">
        <v>670</v>
      </c>
      <c r="B30" s="18" t="s">
        <v>272</v>
      </c>
      <c r="C30" s="153"/>
      <c r="D30" s="154"/>
      <c r="E30" s="154"/>
      <c r="F30" s="154"/>
      <c r="G30" s="154"/>
      <c r="H30" s="154"/>
      <c r="I30" s="164"/>
      <c r="J30" s="129"/>
      <c r="K30" s="129"/>
    </row>
    <row r="31" spans="1:11" x14ac:dyDescent="0.25">
      <c r="B31" s="162"/>
      <c r="C31" s="172">
        <v>2010</v>
      </c>
      <c r="D31" s="172">
        <v>2011</v>
      </c>
      <c r="E31" s="172">
        <v>2012</v>
      </c>
      <c r="F31" s="172">
        <v>2013</v>
      </c>
      <c r="G31" s="173">
        <v>2014</v>
      </c>
      <c r="I31" s="36"/>
      <c r="J31" s="36"/>
      <c r="K31" s="36"/>
    </row>
    <row r="32" spans="1:11" x14ac:dyDescent="0.25">
      <c r="B32" s="166" t="s">
        <v>809</v>
      </c>
      <c r="C32" s="178">
        <v>12.95843520782396</v>
      </c>
      <c r="D32" s="179">
        <v>13.445378151260504</v>
      </c>
      <c r="E32" s="179">
        <v>11.721611721611721</v>
      </c>
      <c r="F32" s="179">
        <v>12.851405622489958</v>
      </c>
      <c r="G32" s="179">
        <v>12.052117263843648</v>
      </c>
      <c r="I32" s="180"/>
      <c r="J32" s="180"/>
      <c r="K32" s="180"/>
    </row>
    <row r="33" spans="1:11" x14ac:dyDescent="0.25">
      <c r="B33" s="166" t="s">
        <v>810</v>
      </c>
      <c r="C33" s="178">
        <v>13.382537251079238</v>
      </c>
      <c r="D33" s="179">
        <v>12.727035466995954</v>
      </c>
      <c r="E33" s="179">
        <v>12.005191657544694</v>
      </c>
      <c r="F33" s="179">
        <v>13.139652286485184</v>
      </c>
      <c r="G33" s="179">
        <v>12.911544155948802</v>
      </c>
      <c r="I33" s="180"/>
      <c r="J33" s="180"/>
      <c r="K33" s="180"/>
    </row>
    <row r="34" spans="1:11" x14ac:dyDescent="0.25">
      <c r="B34" s="153"/>
      <c r="C34" s="153"/>
      <c r="D34" s="154"/>
      <c r="E34" s="154"/>
      <c r="F34" s="154"/>
      <c r="G34" s="154"/>
      <c r="H34" s="154"/>
      <c r="I34" s="164"/>
      <c r="J34" s="129"/>
      <c r="K34" s="129"/>
    </row>
    <row r="35" spans="1:11" x14ac:dyDescent="0.25">
      <c r="A35" s="17" t="s">
        <v>528</v>
      </c>
      <c r="B35" s="18" t="s">
        <v>197</v>
      </c>
      <c r="C35" s="153"/>
      <c r="D35" s="154"/>
      <c r="E35" s="154"/>
      <c r="F35" s="154"/>
      <c r="G35" s="154"/>
      <c r="H35" s="154"/>
      <c r="I35" s="164"/>
      <c r="J35" s="129"/>
      <c r="K35" s="129"/>
    </row>
    <row r="36" spans="1:11" x14ac:dyDescent="0.25">
      <c r="B36" s="181"/>
      <c r="C36" s="182"/>
      <c r="D36" s="424" t="s">
        <v>198</v>
      </c>
      <c r="E36" s="425"/>
      <c r="F36" s="426"/>
      <c r="G36" s="183"/>
      <c r="H36" s="154"/>
      <c r="I36" s="164"/>
      <c r="J36" s="129"/>
      <c r="K36" s="129"/>
    </row>
    <row r="37" spans="1:11" x14ac:dyDescent="0.25">
      <c r="B37" s="184"/>
      <c r="C37" s="185"/>
      <c r="D37" s="186">
        <v>2011</v>
      </c>
      <c r="E37" s="187">
        <v>2012</v>
      </c>
      <c r="F37" s="187">
        <v>2013</v>
      </c>
      <c r="G37" s="188">
        <v>2014</v>
      </c>
      <c r="H37" s="154"/>
      <c r="I37" s="164"/>
      <c r="J37" s="129"/>
      <c r="K37" s="129"/>
    </row>
    <row r="38" spans="1:11" x14ac:dyDescent="0.25">
      <c r="B38" s="430" t="s">
        <v>199</v>
      </c>
      <c r="C38" s="172">
        <v>2011</v>
      </c>
      <c r="D38" s="189">
        <v>595.22365000000002</v>
      </c>
      <c r="E38" s="163"/>
      <c r="F38" s="163"/>
      <c r="G38" s="190"/>
      <c r="H38" s="154"/>
      <c r="I38" s="164"/>
      <c r="J38" s="129"/>
      <c r="K38" s="129"/>
    </row>
    <row r="39" spans="1:11" x14ac:dyDescent="0.25">
      <c r="B39" s="431"/>
      <c r="C39" s="172">
        <v>2012</v>
      </c>
      <c r="D39" s="163">
        <v>205.14407600000001</v>
      </c>
      <c r="E39" s="163">
        <v>481.69291800000002</v>
      </c>
      <c r="F39" s="163"/>
      <c r="G39" s="190"/>
      <c r="H39" s="154"/>
      <c r="I39" s="164"/>
      <c r="J39" s="129"/>
      <c r="K39" s="191"/>
    </row>
    <row r="40" spans="1:11" x14ac:dyDescent="0.25">
      <c r="B40" s="431"/>
      <c r="C40" s="192">
        <v>2013</v>
      </c>
      <c r="D40" s="193"/>
      <c r="E40" s="163">
        <v>60.094664000000002</v>
      </c>
      <c r="F40" s="163">
        <v>580.52</v>
      </c>
      <c r="G40" s="190"/>
      <c r="H40" s="154"/>
      <c r="I40" s="164"/>
      <c r="J40" s="129"/>
      <c r="K40" s="129"/>
    </row>
    <row r="41" spans="1:11" x14ac:dyDescent="0.25">
      <c r="B41" s="431"/>
      <c r="C41" s="192">
        <v>2014</v>
      </c>
      <c r="D41" s="193"/>
      <c r="E41" s="163"/>
      <c r="F41" s="163"/>
      <c r="G41" s="175">
        <v>680.19101599999999</v>
      </c>
      <c r="H41" s="154"/>
      <c r="I41" s="164"/>
      <c r="J41" s="129"/>
      <c r="K41" s="129"/>
    </row>
    <row r="42" spans="1:11" x14ac:dyDescent="0.25">
      <c r="B42" s="431"/>
      <c r="C42" s="192">
        <v>2015</v>
      </c>
      <c r="D42" s="193"/>
      <c r="E42" s="163"/>
      <c r="F42" s="163"/>
      <c r="G42" s="175">
        <v>7.9960300000000002</v>
      </c>
      <c r="H42" s="154"/>
      <c r="I42" s="164"/>
      <c r="J42" s="129"/>
      <c r="K42" s="129"/>
    </row>
    <row r="43" spans="1:11" x14ac:dyDescent="0.25">
      <c r="B43" s="432"/>
      <c r="C43" s="183" t="s">
        <v>50</v>
      </c>
      <c r="D43" s="183">
        <v>800.36772600000006</v>
      </c>
      <c r="E43" s="183">
        <v>541.78758200000004</v>
      </c>
      <c r="F43" s="183">
        <v>580.52</v>
      </c>
      <c r="G43" s="169">
        <v>688.18704600000001</v>
      </c>
      <c r="H43" s="154"/>
      <c r="I43" s="164"/>
      <c r="J43" s="129"/>
      <c r="K43" s="129"/>
    </row>
    <row r="44" spans="1:11" x14ac:dyDescent="0.25">
      <c r="B44" s="194"/>
      <c r="C44" s="156"/>
      <c r="D44" s="156"/>
      <c r="E44" s="156"/>
      <c r="F44" s="156"/>
      <c r="G44" s="155"/>
      <c r="H44" s="154"/>
      <c r="I44" s="164"/>
      <c r="J44" s="129"/>
      <c r="K44" s="129"/>
    </row>
    <row r="45" spans="1:11" x14ac:dyDescent="0.25">
      <c r="A45" s="17" t="s">
        <v>529</v>
      </c>
      <c r="B45" s="195" t="s">
        <v>811</v>
      </c>
      <c r="C45" s="153"/>
      <c r="D45" s="154"/>
      <c r="E45" s="154"/>
      <c r="F45" s="154"/>
      <c r="G45" s="154"/>
      <c r="H45" s="154"/>
      <c r="I45" s="164"/>
      <c r="J45" s="129"/>
      <c r="K45" s="129"/>
    </row>
    <row r="46" spans="1:11" x14ac:dyDescent="0.25">
      <c r="B46" s="166" t="s">
        <v>200</v>
      </c>
      <c r="C46" s="162">
        <v>307</v>
      </c>
      <c r="D46" s="154"/>
      <c r="E46" s="154"/>
      <c r="F46" s="154"/>
      <c r="G46" s="154"/>
      <c r="H46" s="154"/>
      <c r="I46" s="164"/>
      <c r="J46" s="129"/>
      <c r="K46" s="129"/>
    </row>
    <row r="47" spans="1:11" x14ac:dyDescent="0.25">
      <c r="B47" s="162" t="s">
        <v>201</v>
      </c>
      <c r="C47" s="162">
        <v>94</v>
      </c>
      <c r="D47" s="154"/>
      <c r="E47" s="154"/>
      <c r="F47" s="154"/>
      <c r="G47" s="154"/>
      <c r="H47" s="154"/>
      <c r="I47" s="164"/>
      <c r="J47" s="129"/>
      <c r="K47" s="129"/>
    </row>
    <row r="48" spans="1:11" x14ac:dyDescent="0.25">
      <c r="B48" s="290" t="s">
        <v>154</v>
      </c>
      <c r="C48" s="162">
        <v>37</v>
      </c>
      <c r="D48" s="154"/>
      <c r="E48" s="154"/>
      <c r="F48" s="154"/>
      <c r="G48" s="154"/>
      <c r="H48" s="154"/>
      <c r="I48" s="164"/>
      <c r="J48" s="129"/>
      <c r="K48" s="129"/>
    </row>
    <row r="49" spans="1:11" x14ac:dyDescent="0.25">
      <c r="B49" s="196"/>
      <c r="C49" s="196"/>
      <c r="D49" s="155"/>
      <c r="E49" s="155"/>
      <c r="F49" s="155"/>
      <c r="G49" s="155"/>
      <c r="H49" s="154"/>
      <c r="I49" s="164"/>
      <c r="J49" s="129"/>
      <c r="K49" s="129"/>
    </row>
    <row r="50" spans="1:11" x14ac:dyDescent="0.25">
      <c r="A50" s="17" t="s">
        <v>618</v>
      </c>
      <c r="B50" s="176" t="s">
        <v>812</v>
      </c>
      <c r="C50" s="153"/>
      <c r="D50" s="154"/>
      <c r="E50" s="154"/>
      <c r="F50" s="154"/>
      <c r="G50" s="154"/>
      <c r="H50" s="155"/>
      <c r="I50" s="197"/>
      <c r="J50" s="129"/>
      <c r="K50" s="129"/>
    </row>
    <row r="51" spans="1:11" x14ac:dyDescent="0.25">
      <c r="B51" s="162"/>
      <c r="C51" s="158" t="s">
        <v>202</v>
      </c>
      <c r="D51" s="158" t="s">
        <v>203</v>
      </c>
      <c r="E51" s="158" t="s">
        <v>204</v>
      </c>
      <c r="F51" s="158" t="s">
        <v>205</v>
      </c>
      <c r="G51" s="158" t="s">
        <v>206</v>
      </c>
      <c r="H51" s="158" t="s">
        <v>207</v>
      </c>
      <c r="I51" s="158" t="s">
        <v>50</v>
      </c>
      <c r="J51" s="129"/>
      <c r="K51" s="129"/>
    </row>
    <row r="52" spans="1:11" x14ac:dyDescent="0.25">
      <c r="B52" s="166" t="s">
        <v>208</v>
      </c>
      <c r="C52" s="162">
        <v>73</v>
      </c>
      <c r="D52" s="163">
        <v>79</v>
      </c>
      <c r="E52" s="163">
        <v>85</v>
      </c>
      <c r="F52" s="163">
        <v>54</v>
      </c>
      <c r="G52" s="163">
        <v>9</v>
      </c>
      <c r="H52" s="163">
        <v>7</v>
      </c>
      <c r="I52" s="183">
        <v>307</v>
      </c>
      <c r="J52" s="129"/>
      <c r="K52" s="129"/>
    </row>
    <row r="53" spans="1:11" x14ac:dyDescent="0.25">
      <c r="B53" s="162" t="s">
        <v>201</v>
      </c>
      <c r="C53" s="162">
        <v>38</v>
      </c>
      <c r="D53" s="163">
        <v>22</v>
      </c>
      <c r="E53" s="163">
        <v>13</v>
      </c>
      <c r="F53" s="163">
        <v>14</v>
      </c>
      <c r="G53" s="163">
        <v>4</v>
      </c>
      <c r="H53" s="163">
        <v>3</v>
      </c>
      <c r="I53" s="183">
        <v>94</v>
      </c>
      <c r="J53" s="129"/>
      <c r="K53" s="129"/>
    </row>
    <row r="54" spans="1:11" x14ac:dyDescent="0.25">
      <c r="B54" s="290" t="s">
        <v>154</v>
      </c>
      <c r="C54" s="162">
        <v>16</v>
      </c>
      <c r="D54" s="163">
        <v>10</v>
      </c>
      <c r="E54" s="163">
        <v>4</v>
      </c>
      <c r="F54" s="163">
        <v>4</v>
      </c>
      <c r="G54" s="163">
        <v>2</v>
      </c>
      <c r="H54" s="163">
        <v>1</v>
      </c>
      <c r="I54" s="183">
        <v>37</v>
      </c>
      <c r="J54" s="129"/>
      <c r="K54" s="129"/>
    </row>
    <row r="55" spans="1:11" x14ac:dyDescent="0.25">
      <c r="B55" s="196"/>
      <c r="C55" s="153"/>
      <c r="D55" s="154"/>
      <c r="E55" s="154"/>
      <c r="F55" s="154"/>
      <c r="G55" s="154"/>
      <c r="H55" s="154"/>
      <c r="I55" s="197"/>
      <c r="J55" s="129"/>
      <c r="K55" s="129"/>
    </row>
    <row r="56" spans="1:11" x14ac:dyDescent="0.25">
      <c r="A56" s="17" t="s">
        <v>619</v>
      </c>
      <c r="B56" s="176" t="s">
        <v>209</v>
      </c>
      <c r="C56" s="153"/>
      <c r="D56" s="154"/>
      <c r="E56" s="154"/>
      <c r="F56" s="154"/>
      <c r="G56" s="154"/>
      <c r="H56" s="154"/>
      <c r="I56" s="164"/>
      <c r="J56" s="129"/>
      <c r="K56" s="129"/>
    </row>
    <row r="57" spans="1:11" x14ac:dyDescent="0.25">
      <c r="B57" s="162"/>
      <c r="C57" s="198" t="s">
        <v>202</v>
      </c>
      <c r="D57" s="158" t="s">
        <v>203</v>
      </c>
      <c r="E57" s="158" t="s">
        <v>204</v>
      </c>
      <c r="F57" s="158" t="s">
        <v>205</v>
      </c>
      <c r="G57" s="158" t="s">
        <v>206</v>
      </c>
      <c r="H57" s="158" t="s">
        <v>207</v>
      </c>
      <c r="I57" s="158" t="s">
        <v>50</v>
      </c>
      <c r="J57" s="129"/>
      <c r="K57" s="129"/>
    </row>
    <row r="58" spans="1:11" x14ac:dyDescent="0.25">
      <c r="B58" s="166" t="s">
        <v>210</v>
      </c>
      <c r="C58" s="162">
        <v>1293.099013</v>
      </c>
      <c r="D58" s="163">
        <v>1288.666489</v>
      </c>
      <c r="E58" s="163">
        <v>1572.7974200000001</v>
      </c>
      <c r="F58" s="163">
        <v>944.80719199999999</v>
      </c>
      <c r="G58" s="163">
        <v>121.613246</v>
      </c>
      <c r="H58" s="163">
        <v>107.581463</v>
      </c>
      <c r="I58" s="183">
        <v>5328.5648229999997</v>
      </c>
      <c r="J58" s="129"/>
      <c r="K58" s="196"/>
    </row>
    <row r="59" spans="1:11" x14ac:dyDescent="0.25">
      <c r="B59" s="162" t="s">
        <v>211</v>
      </c>
      <c r="C59" s="162">
        <v>659.78147999999999</v>
      </c>
      <c r="D59" s="163">
        <v>391.694301</v>
      </c>
      <c r="E59" s="163">
        <v>278.014994</v>
      </c>
      <c r="F59" s="163">
        <v>278.48157600000002</v>
      </c>
      <c r="G59" s="163">
        <v>63.368519999999997</v>
      </c>
      <c r="H59" s="163">
        <v>47.998908999999998</v>
      </c>
      <c r="I59" s="183">
        <v>1719.3397800000002</v>
      </c>
      <c r="J59" s="129"/>
      <c r="K59" s="196"/>
    </row>
    <row r="60" spans="1:11" x14ac:dyDescent="0.25">
      <c r="B60" s="162" t="s">
        <v>7</v>
      </c>
      <c r="C60" s="163">
        <v>275.17864700000001</v>
      </c>
      <c r="D60" s="163">
        <v>177.706523</v>
      </c>
      <c r="E60" s="163">
        <v>89.656482999999994</v>
      </c>
      <c r="F60" s="163">
        <v>103.649376</v>
      </c>
      <c r="G60" s="162">
        <v>25.999987000000001</v>
      </c>
      <c r="H60" s="163">
        <v>15.996029999999999</v>
      </c>
      <c r="I60" s="183">
        <v>688.18704600000001</v>
      </c>
      <c r="J60" s="129"/>
      <c r="K60" s="196"/>
    </row>
    <row r="61" spans="1:11" x14ac:dyDescent="0.25">
      <c r="B61" s="196"/>
      <c r="C61" s="153"/>
      <c r="D61" s="154"/>
      <c r="E61" s="154"/>
      <c r="F61" s="154"/>
      <c r="G61" s="154"/>
      <c r="H61" s="199"/>
      <c r="I61" s="157"/>
      <c r="J61" s="129"/>
      <c r="K61" s="200"/>
    </row>
    <row r="62" spans="1:11" x14ac:dyDescent="0.25">
      <c r="A62" s="17" t="s">
        <v>620</v>
      </c>
      <c r="B62" s="176" t="s">
        <v>212</v>
      </c>
      <c r="C62" s="153"/>
      <c r="D62" s="154"/>
      <c r="E62" s="154"/>
      <c r="F62" s="154"/>
      <c r="G62" s="154"/>
      <c r="H62" s="154"/>
      <c r="I62" s="164"/>
      <c r="J62" s="129"/>
      <c r="K62" s="200"/>
    </row>
    <row r="63" spans="1:11" x14ac:dyDescent="0.25">
      <c r="B63" s="162"/>
      <c r="C63" s="198" t="s">
        <v>202</v>
      </c>
      <c r="D63" s="158" t="s">
        <v>203</v>
      </c>
      <c r="E63" s="158" t="s">
        <v>204</v>
      </c>
      <c r="F63" s="158" t="s">
        <v>205</v>
      </c>
      <c r="G63" s="158" t="s">
        <v>206</v>
      </c>
      <c r="H63" s="158" t="s">
        <v>207</v>
      </c>
      <c r="I63" s="158" t="s">
        <v>50</v>
      </c>
      <c r="J63" s="129"/>
      <c r="K63" s="129"/>
    </row>
    <row r="64" spans="1:11" x14ac:dyDescent="0.25">
      <c r="B64" s="162" t="s">
        <v>13</v>
      </c>
      <c r="C64" s="201">
        <v>17.198665437500001</v>
      </c>
      <c r="D64" s="201">
        <v>17.770652300000002</v>
      </c>
      <c r="E64" s="201">
        <v>22.414120749999999</v>
      </c>
      <c r="F64" s="201">
        <v>25.912344000000001</v>
      </c>
      <c r="G64" s="201">
        <v>12.9999935</v>
      </c>
      <c r="H64" s="201">
        <v>15.996029999999999</v>
      </c>
      <c r="I64" s="202">
        <v>18.599649891891893</v>
      </c>
      <c r="J64" s="129"/>
      <c r="K64" s="129"/>
    </row>
    <row r="65" spans="1:11" x14ac:dyDescent="0.25">
      <c r="B65" s="153"/>
      <c r="C65" s="153"/>
      <c r="D65" s="154"/>
      <c r="E65" s="154"/>
      <c r="F65" s="154"/>
      <c r="G65" s="154"/>
      <c r="H65" s="154"/>
      <c r="I65" s="164"/>
      <c r="J65" s="129"/>
      <c r="K65" s="129"/>
    </row>
    <row r="66" spans="1:11" x14ac:dyDescent="0.25">
      <c r="A66" s="17" t="s">
        <v>621</v>
      </c>
      <c r="B66" s="176" t="s">
        <v>213</v>
      </c>
      <c r="C66" s="153"/>
      <c r="D66" s="170"/>
      <c r="E66" s="154"/>
      <c r="F66" s="154"/>
      <c r="G66" s="154"/>
      <c r="H66" s="154"/>
      <c r="I66" s="164"/>
      <c r="J66" s="129"/>
      <c r="K66" s="129"/>
    </row>
    <row r="67" spans="1:11" x14ac:dyDescent="0.25">
      <c r="B67" s="162"/>
      <c r="C67" s="198" t="s">
        <v>202</v>
      </c>
      <c r="D67" s="158" t="s">
        <v>203</v>
      </c>
      <c r="E67" s="158" t="s">
        <v>204</v>
      </c>
      <c r="F67" s="158" t="s">
        <v>205</v>
      </c>
      <c r="G67" s="158" t="s">
        <v>206</v>
      </c>
      <c r="H67" s="158" t="s">
        <v>207</v>
      </c>
      <c r="I67" s="158" t="s">
        <v>50</v>
      </c>
      <c r="J67" s="129"/>
      <c r="K67" s="129"/>
    </row>
    <row r="68" spans="1:11" x14ac:dyDescent="0.25">
      <c r="B68" s="366" t="s">
        <v>813</v>
      </c>
      <c r="C68" s="162">
        <v>21.917808219178081</v>
      </c>
      <c r="D68" s="162">
        <v>12.658227848101266</v>
      </c>
      <c r="E68" s="162">
        <v>4.7058823529411766</v>
      </c>
      <c r="F68" s="162">
        <v>7.4074074074074066</v>
      </c>
      <c r="G68" s="162">
        <v>22.222222222222221</v>
      </c>
      <c r="H68" s="162">
        <v>14.285714285714285</v>
      </c>
      <c r="I68" s="198">
        <v>12.052117263843648</v>
      </c>
      <c r="J68" s="129"/>
      <c r="K68" s="129"/>
    </row>
    <row r="69" spans="1:11" x14ac:dyDescent="0.25">
      <c r="B69" s="366" t="s">
        <v>814</v>
      </c>
      <c r="C69" s="162">
        <v>21.280555025835444</v>
      </c>
      <c r="D69" s="162">
        <v>13.78995453958763</v>
      </c>
      <c r="E69" s="162">
        <v>5.7004469780984248</v>
      </c>
      <c r="F69" s="162">
        <v>10.970426228508218</v>
      </c>
      <c r="G69" s="162">
        <v>21.3792393963401</v>
      </c>
      <c r="H69" s="162">
        <v>14.868760429480311</v>
      </c>
      <c r="I69" s="198">
        <v>12.905608735227094</v>
      </c>
      <c r="J69" s="129"/>
      <c r="K69" s="129"/>
    </row>
    <row r="70" spans="1:11" x14ac:dyDescent="0.25">
      <c r="B70" s="203"/>
      <c r="C70" s="196"/>
      <c r="D70" s="154"/>
      <c r="E70" s="155"/>
      <c r="F70" s="155"/>
      <c r="G70" s="155"/>
      <c r="H70" s="155"/>
      <c r="I70" s="204"/>
      <c r="J70" s="129"/>
      <c r="K70" s="129"/>
    </row>
    <row r="71" spans="1:11" x14ac:dyDescent="0.25">
      <c r="A71" s="17" t="s">
        <v>622</v>
      </c>
      <c r="B71" s="176" t="s">
        <v>815</v>
      </c>
      <c r="C71" s="153"/>
      <c r="D71" s="154"/>
      <c r="E71" s="154"/>
      <c r="F71" s="154"/>
      <c r="G71" s="154"/>
      <c r="H71" s="154"/>
      <c r="I71" s="205"/>
      <c r="J71" s="206"/>
      <c r="K71" s="129"/>
    </row>
    <row r="72" spans="1:11" x14ac:dyDescent="0.25">
      <c r="B72" s="162"/>
      <c r="C72" s="162"/>
      <c r="D72" s="158" t="s">
        <v>202</v>
      </c>
      <c r="E72" s="158" t="s">
        <v>203</v>
      </c>
      <c r="F72" s="158" t="s">
        <v>204</v>
      </c>
      <c r="G72" s="158" t="s">
        <v>205</v>
      </c>
      <c r="H72" s="158" t="s">
        <v>206</v>
      </c>
      <c r="I72" s="158" t="s">
        <v>207</v>
      </c>
      <c r="J72" s="158" t="s">
        <v>50</v>
      </c>
      <c r="K72" s="129"/>
    </row>
    <row r="73" spans="1:11" ht="30" x14ac:dyDescent="0.25">
      <c r="B73" s="207" t="s">
        <v>214</v>
      </c>
      <c r="C73" s="162" t="s">
        <v>67</v>
      </c>
      <c r="D73" s="163">
        <v>7</v>
      </c>
      <c r="E73" s="163">
        <v>29</v>
      </c>
      <c r="F73" s="163">
        <v>23</v>
      </c>
      <c r="G73" s="163">
        <v>6</v>
      </c>
      <c r="H73" s="163">
        <v>2</v>
      </c>
      <c r="I73" s="174">
        <v>2</v>
      </c>
      <c r="J73" s="208">
        <v>71</v>
      </c>
      <c r="K73" s="129"/>
    </row>
    <row r="74" spans="1:11" x14ac:dyDescent="0.25">
      <c r="B74" s="209"/>
      <c r="C74" s="162" t="s">
        <v>68</v>
      </c>
      <c r="D74" s="163">
        <v>66</v>
      </c>
      <c r="E74" s="163">
        <v>50</v>
      </c>
      <c r="F74" s="163">
        <v>62</v>
      </c>
      <c r="G74" s="163">
        <v>48</v>
      </c>
      <c r="H74" s="163">
        <v>7</v>
      </c>
      <c r="I74" s="174">
        <v>5</v>
      </c>
      <c r="J74" s="208">
        <v>236</v>
      </c>
      <c r="K74" s="129"/>
    </row>
    <row r="75" spans="1:11" x14ac:dyDescent="0.25">
      <c r="B75" s="210"/>
      <c r="C75" s="162" t="s">
        <v>72</v>
      </c>
      <c r="D75" s="163">
        <v>9.5890410958904102</v>
      </c>
      <c r="E75" s="163">
        <v>36.708860759493675</v>
      </c>
      <c r="F75" s="163">
        <v>27.058823529411764</v>
      </c>
      <c r="G75" s="163">
        <v>11.111111111111111</v>
      </c>
      <c r="H75" s="163">
        <v>22.222222222222221</v>
      </c>
      <c r="I75" s="163">
        <v>28.571428571428569</v>
      </c>
      <c r="J75" s="183">
        <v>23.12703583061889</v>
      </c>
      <c r="K75" s="129"/>
    </row>
    <row r="76" spans="1:11" x14ac:dyDescent="0.25">
      <c r="B76" s="207" t="s">
        <v>201</v>
      </c>
      <c r="C76" s="162" t="s">
        <v>67</v>
      </c>
      <c r="D76" s="163">
        <v>3</v>
      </c>
      <c r="E76" s="163">
        <v>6</v>
      </c>
      <c r="F76" s="163">
        <v>1</v>
      </c>
      <c r="G76" s="163">
        <v>2</v>
      </c>
      <c r="H76" s="163">
        <v>1</v>
      </c>
      <c r="I76" s="174">
        <v>1</v>
      </c>
      <c r="J76" s="208">
        <v>14</v>
      </c>
      <c r="K76" s="129"/>
    </row>
    <row r="77" spans="1:11" x14ac:dyDescent="0.25">
      <c r="B77" s="209"/>
      <c r="C77" s="162" t="s">
        <v>68</v>
      </c>
      <c r="D77" s="163">
        <v>35</v>
      </c>
      <c r="E77" s="163">
        <v>16</v>
      </c>
      <c r="F77" s="163">
        <v>12</v>
      </c>
      <c r="G77" s="163">
        <v>12</v>
      </c>
      <c r="H77" s="163">
        <v>3</v>
      </c>
      <c r="I77" s="174">
        <v>2</v>
      </c>
      <c r="J77" s="208">
        <v>80</v>
      </c>
      <c r="K77" s="129"/>
    </row>
    <row r="78" spans="1:11" x14ac:dyDescent="0.25">
      <c r="B78" s="210"/>
      <c r="C78" s="162" t="s">
        <v>72</v>
      </c>
      <c r="D78" s="163">
        <v>7.8947368421052628</v>
      </c>
      <c r="E78" s="163">
        <v>27.27272727272727</v>
      </c>
      <c r="F78" s="163">
        <v>7.6923076923076925</v>
      </c>
      <c r="G78" s="163">
        <v>14.285714285714285</v>
      </c>
      <c r="H78" s="163">
        <v>25</v>
      </c>
      <c r="I78" s="163">
        <v>33.333333333333329</v>
      </c>
      <c r="J78" s="183">
        <v>14.893617021276595</v>
      </c>
      <c r="K78" s="129"/>
    </row>
    <row r="79" spans="1:11" x14ac:dyDescent="0.25">
      <c r="B79" s="367" t="s">
        <v>154</v>
      </c>
      <c r="C79" s="162" t="s">
        <v>67</v>
      </c>
      <c r="D79" s="163">
        <v>1</v>
      </c>
      <c r="E79" s="163">
        <v>1</v>
      </c>
      <c r="F79" s="163">
        <v>1</v>
      </c>
      <c r="G79" s="163"/>
      <c r="H79" s="163">
        <v>1</v>
      </c>
      <c r="I79" s="174"/>
      <c r="J79" s="208">
        <v>4</v>
      </c>
      <c r="K79" s="129"/>
    </row>
    <row r="80" spans="1:11" x14ac:dyDescent="0.25">
      <c r="B80" s="209"/>
      <c r="C80" s="162" t="s">
        <v>68</v>
      </c>
      <c r="D80" s="163">
        <v>15</v>
      </c>
      <c r="E80" s="163">
        <v>9</v>
      </c>
      <c r="F80" s="163">
        <v>3</v>
      </c>
      <c r="G80" s="163">
        <v>4</v>
      </c>
      <c r="H80" s="163">
        <v>1</v>
      </c>
      <c r="I80" s="174">
        <v>1</v>
      </c>
      <c r="J80" s="208">
        <v>33</v>
      </c>
      <c r="K80" s="129"/>
    </row>
    <row r="81" spans="1:11" x14ac:dyDescent="0.25">
      <c r="B81" s="210"/>
      <c r="C81" s="162" t="s">
        <v>72</v>
      </c>
      <c r="D81" s="163">
        <v>6.25</v>
      </c>
      <c r="E81" s="163">
        <v>10</v>
      </c>
      <c r="F81" s="163">
        <v>25</v>
      </c>
      <c r="G81" s="163"/>
      <c r="H81" s="163">
        <v>50</v>
      </c>
      <c r="I81" s="163"/>
      <c r="J81" s="183">
        <v>10.810810810810811</v>
      </c>
      <c r="K81" s="129"/>
    </row>
    <row r="82" spans="1:11" x14ac:dyDescent="0.25">
      <c r="B82" s="196"/>
      <c r="C82" s="153"/>
      <c r="D82" s="154"/>
      <c r="E82" s="154"/>
      <c r="F82" s="154"/>
      <c r="G82" s="154"/>
      <c r="H82" s="154"/>
      <c r="I82" s="164"/>
      <c r="J82" s="129"/>
      <c r="K82" s="129"/>
    </row>
    <row r="83" spans="1:11" x14ac:dyDescent="0.25">
      <c r="A83" s="17" t="s">
        <v>623</v>
      </c>
      <c r="B83" s="176" t="s">
        <v>215</v>
      </c>
      <c r="C83" s="153"/>
      <c r="D83" s="154"/>
      <c r="E83" s="154"/>
      <c r="F83" s="154"/>
      <c r="G83" s="154"/>
      <c r="H83" s="154"/>
      <c r="I83" s="164"/>
      <c r="J83" s="129"/>
      <c r="K83" s="129"/>
    </row>
    <row r="84" spans="1:11" x14ac:dyDescent="0.25">
      <c r="B84" s="162"/>
      <c r="C84" s="162"/>
      <c r="D84" s="158" t="s">
        <v>202</v>
      </c>
      <c r="E84" s="158" t="s">
        <v>203</v>
      </c>
      <c r="F84" s="158" t="s">
        <v>204</v>
      </c>
      <c r="G84" s="158" t="s">
        <v>205</v>
      </c>
      <c r="H84" s="158" t="s">
        <v>206</v>
      </c>
      <c r="I84" s="158" t="s">
        <v>207</v>
      </c>
      <c r="J84" s="158" t="s">
        <v>50</v>
      </c>
      <c r="K84" s="36"/>
    </row>
    <row r="85" spans="1:11" x14ac:dyDescent="0.25">
      <c r="B85" s="207" t="s">
        <v>210</v>
      </c>
      <c r="C85" s="162" t="s">
        <v>67</v>
      </c>
      <c r="D85" s="163">
        <v>119.54</v>
      </c>
      <c r="E85" s="163">
        <v>463.955466</v>
      </c>
      <c r="F85" s="163">
        <v>390.30080199999998</v>
      </c>
      <c r="G85" s="162">
        <v>83.797802000000004</v>
      </c>
      <c r="H85" s="211">
        <v>24.641311999999999</v>
      </c>
      <c r="I85" s="174">
        <v>31.8812</v>
      </c>
      <c r="J85" s="208">
        <v>1114.1165819999999</v>
      </c>
      <c r="K85" s="129"/>
    </row>
    <row r="86" spans="1:11" x14ac:dyDescent="0.25">
      <c r="B86" s="209"/>
      <c r="C86" s="162" t="s">
        <v>68</v>
      </c>
      <c r="D86" s="163">
        <v>1173.559013</v>
      </c>
      <c r="E86" s="163">
        <f>828.611023-3.9</f>
        <v>824.71102300000007</v>
      </c>
      <c r="F86" s="163">
        <v>1182.4966179999999</v>
      </c>
      <c r="G86" s="162">
        <v>861.00939000000005</v>
      </c>
      <c r="H86" s="163">
        <v>96.971934000000005</v>
      </c>
      <c r="I86" s="174">
        <v>75.700263000000007</v>
      </c>
      <c r="J86" s="208">
        <v>4214.4482410000001</v>
      </c>
      <c r="K86" s="129"/>
    </row>
    <row r="87" spans="1:11" x14ac:dyDescent="0.25">
      <c r="B87" s="210"/>
      <c r="C87" s="162" t="s">
        <v>72</v>
      </c>
      <c r="D87" s="163">
        <v>9.2444583746658537</v>
      </c>
      <c r="E87" s="163">
        <v>36.002757110571523</v>
      </c>
      <c r="F87" s="163">
        <v>24.815707162083211</v>
      </c>
      <c r="G87" s="163">
        <v>8.8693018755090094</v>
      </c>
      <c r="H87" s="163">
        <v>20.262029680549766</v>
      </c>
      <c r="I87" s="163">
        <v>29.634473366475785</v>
      </c>
      <c r="J87" s="183">
        <v>20.89308826182199</v>
      </c>
      <c r="K87" s="196"/>
    </row>
    <row r="88" spans="1:11" x14ac:dyDescent="0.25">
      <c r="B88" s="207" t="s">
        <v>211</v>
      </c>
      <c r="C88" s="162" t="s">
        <v>67</v>
      </c>
      <c r="D88" s="163">
        <v>54.319071000000001</v>
      </c>
      <c r="E88" s="163">
        <v>88.271945000000002</v>
      </c>
      <c r="F88" s="163">
        <v>30.400663000000002</v>
      </c>
      <c r="G88" s="162">
        <v>26.969550000000002</v>
      </c>
      <c r="H88" s="163">
        <v>16.719595999999999</v>
      </c>
      <c r="I88" s="174">
        <v>16</v>
      </c>
      <c r="J88" s="208">
        <v>232.680825</v>
      </c>
      <c r="K88" s="196"/>
    </row>
    <row r="89" spans="1:11" x14ac:dyDescent="0.25">
      <c r="B89" s="209"/>
      <c r="C89" s="162" t="s">
        <v>68</v>
      </c>
      <c r="D89" s="163">
        <v>605.46240899999998</v>
      </c>
      <c r="E89" s="163">
        <v>303.42235599999998</v>
      </c>
      <c r="F89" s="163">
        <v>247.61433099999999</v>
      </c>
      <c r="G89" s="162">
        <v>251.51202599999999</v>
      </c>
      <c r="H89" s="163">
        <v>46.648924000000001</v>
      </c>
      <c r="I89" s="174">
        <v>31.998909000000001</v>
      </c>
      <c r="J89" s="208">
        <v>1486.6589549999999</v>
      </c>
      <c r="K89" s="196"/>
    </row>
    <row r="90" spans="1:11" x14ac:dyDescent="0.25">
      <c r="B90" s="210"/>
      <c r="C90" s="162" t="s">
        <v>72</v>
      </c>
      <c r="D90" s="163">
        <v>8.2328881071351088</v>
      </c>
      <c r="E90" s="163">
        <v>22.535927833170081</v>
      </c>
      <c r="F90" s="163">
        <v>10.934900511157323</v>
      </c>
      <c r="G90" s="163">
        <v>9.6845006364083481</v>
      </c>
      <c r="H90" s="163">
        <v>26.384703319566245</v>
      </c>
      <c r="I90" s="163">
        <v>33.334090989443119</v>
      </c>
      <c r="J90" s="183">
        <v>13.533149625608033</v>
      </c>
      <c r="K90" s="196"/>
    </row>
    <row r="91" spans="1:11" x14ac:dyDescent="0.25">
      <c r="B91" s="207" t="s">
        <v>7</v>
      </c>
      <c r="C91" s="162" t="s">
        <v>67</v>
      </c>
      <c r="D91" s="163">
        <v>8.697298</v>
      </c>
      <c r="E91" s="163">
        <v>12.961765</v>
      </c>
      <c r="F91" s="163">
        <v>15.6</v>
      </c>
      <c r="G91" s="162"/>
      <c r="H91" s="163">
        <v>12.699987999999999</v>
      </c>
      <c r="I91" s="174"/>
      <c r="J91" s="208">
        <v>49.959050999999995</v>
      </c>
      <c r="K91" s="196"/>
    </row>
    <row r="92" spans="1:11" x14ac:dyDescent="0.25">
      <c r="B92" s="209"/>
      <c r="C92" s="162" t="s">
        <v>68</v>
      </c>
      <c r="D92" s="163">
        <v>266.48134900000002</v>
      </c>
      <c r="E92" s="163">
        <v>164.74475799999999</v>
      </c>
      <c r="F92" s="163">
        <v>74.056483</v>
      </c>
      <c r="G92" s="162">
        <v>103.649376</v>
      </c>
      <c r="H92" s="163">
        <v>13.3</v>
      </c>
      <c r="I92" s="174">
        <v>15.996029999999999</v>
      </c>
      <c r="J92" s="208">
        <v>638.22799599999996</v>
      </c>
      <c r="K92" s="196"/>
    </row>
    <row r="93" spans="1:11" x14ac:dyDescent="0.25">
      <c r="B93" s="210"/>
      <c r="C93" s="162" t="s">
        <v>72</v>
      </c>
      <c r="D93" s="163">
        <v>3.1606006115728884</v>
      </c>
      <c r="E93" s="163">
        <v>7.2939162734054497</v>
      </c>
      <c r="F93" s="163">
        <v>17.39974564917966</v>
      </c>
      <c r="G93" s="163"/>
      <c r="H93" s="163">
        <v>48.846132115373699</v>
      </c>
      <c r="I93" s="163"/>
      <c r="J93" s="183">
        <v>7.2595163321339236</v>
      </c>
      <c r="K93" s="196"/>
    </row>
    <row r="94" spans="1:11" x14ac:dyDescent="0.25">
      <c r="B94" s="196"/>
      <c r="C94" s="153"/>
      <c r="D94" s="154"/>
      <c r="E94" s="154"/>
      <c r="F94" s="154"/>
      <c r="G94" s="154"/>
      <c r="H94" s="154"/>
      <c r="I94" s="164"/>
      <c r="J94" s="129"/>
      <c r="K94" s="200"/>
    </row>
    <row r="95" spans="1:11" x14ac:dyDescent="0.25">
      <c r="A95" s="17" t="s">
        <v>624</v>
      </c>
      <c r="B95" s="176" t="s">
        <v>216</v>
      </c>
      <c r="C95" s="153"/>
      <c r="D95" s="154"/>
      <c r="E95" s="154"/>
      <c r="F95" s="154"/>
      <c r="G95" s="154"/>
      <c r="H95" s="154"/>
      <c r="I95" s="164"/>
      <c r="J95" s="129"/>
      <c r="K95" s="129"/>
    </row>
    <row r="96" spans="1:11" x14ac:dyDescent="0.25">
      <c r="B96" s="212"/>
      <c r="C96" s="213"/>
      <c r="D96" s="158" t="s">
        <v>202</v>
      </c>
      <c r="E96" s="158" t="s">
        <v>203</v>
      </c>
      <c r="F96" s="158" t="s">
        <v>204</v>
      </c>
      <c r="G96" s="158" t="s">
        <v>205</v>
      </c>
      <c r="H96" s="158" t="s">
        <v>206</v>
      </c>
      <c r="I96" s="158" t="s">
        <v>207</v>
      </c>
      <c r="J96" s="158" t="s">
        <v>50</v>
      </c>
      <c r="K96" s="129"/>
    </row>
    <row r="97" spans="1:11" x14ac:dyDescent="0.25">
      <c r="B97" s="427" t="s">
        <v>813</v>
      </c>
      <c r="C97" s="162" t="s">
        <v>67</v>
      </c>
      <c r="D97" s="163">
        <v>14.285714285714285</v>
      </c>
      <c r="E97" s="163">
        <v>3.4482758620689653</v>
      </c>
      <c r="F97" s="163">
        <v>4.3478260869565215</v>
      </c>
      <c r="G97" s="163"/>
      <c r="H97" s="163">
        <v>50</v>
      </c>
      <c r="I97" s="163"/>
      <c r="J97" s="183">
        <v>5.6338028169014089</v>
      </c>
      <c r="K97" s="129"/>
    </row>
    <row r="98" spans="1:11" x14ac:dyDescent="0.25">
      <c r="B98" s="428"/>
      <c r="C98" s="162" t="s">
        <v>68</v>
      </c>
      <c r="D98" s="163">
        <v>22.727272727272727</v>
      </c>
      <c r="E98" s="163">
        <v>18</v>
      </c>
      <c r="F98" s="163">
        <v>4.838709677419355</v>
      </c>
      <c r="G98" s="163">
        <v>8.3333333333333321</v>
      </c>
      <c r="H98" s="163">
        <v>14.285714285714285</v>
      </c>
      <c r="I98" s="163">
        <v>20</v>
      </c>
      <c r="J98" s="183">
        <v>13.983050847457626</v>
      </c>
      <c r="K98" s="129"/>
    </row>
    <row r="99" spans="1:11" x14ac:dyDescent="0.25">
      <c r="B99" s="427" t="s">
        <v>814</v>
      </c>
      <c r="C99" s="162" t="s">
        <v>67</v>
      </c>
      <c r="D99" s="163">
        <v>7.2756382800736148</v>
      </c>
      <c r="E99" s="163">
        <v>2.7937519761864387</v>
      </c>
      <c r="F99" s="163">
        <v>3.9969172289838135</v>
      </c>
      <c r="G99" s="163"/>
      <c r="H99" s="163">
        <v>51.539414784407576</v>
      </c>
      <c r="I99" s="163"/>
      <c r="J99" s="183">
        <v>4.4841852106999696</v>
      </c>
      <c r="K99" s="129"/>
    </row>
    <row r="100" spans="1:11" x14ac:dyDescent="0.25">
      <c r="B100" s="428"/>
      <c r="C100" s="162" t="s">
        <v>68</v>
      </c>
      <c r="D100" s="163">
        <v>22.707111108012086</v>
      </c>
      <c r="E100" s="163">
        <v>19.97605869274285</v>
      </c>
      <c r="F100" s="163">
        <v>6.2627226050975482</v>
      </c>
      <c r="G100" s="163">
        <v>12.038123765409805</v>
      </c>
      <c r="H100" s="163">
        <v>13.715308596402748</v>
      </c>
      <c r="I100" s="163">
        <v>21.130745609166507</v>
      </c>
      <c r="J100" s="183">
        <v>15.129808150896093</v>
      </c>
      <c r="K100" s="129"/>
    </row>
    <row r="101" spans="1:11" x14ac:dyDescent="0.25">
      <c r="B101" s="153"/>
      <c r="C101" s="153"/>
      <c r="D101" s="154"/>
      <c r="E101" s="154"/>
      <c r="F101" s="154"/>
      <c r="G101" s="154"/>
      <c r="H101" s="154"/>
      <c r="I101" s="164"/>
      <c r="J101" s="129"/>
      <c r="K101" s="129"/>
    </row>
    <row r="102" spans="1:11" x14ac:dyDescent="0.25">
      <c r="A102" s="17" t="s">
        <v>625</v>
      </c>
      <c r="B102" s="176" t="s">
        <v>217</v>
      </c>
      <c r="C102" s="153"/>
      <c r="D102" s="154"/>
      <c r="E102" s="154"/>
      <c r="F102" s="154"/>
      <c r="G102" s="154"/>
      <c r="H102" s="154"/>
      <c r="I102" s="164"/>
      <c r="J102" s="129"/>
      <c r="K102" s="129"/>
    </row>
    <row r="103" spans="1:11" x14ac:dyDescent="0.25">
      <c r="B103" s="214"/>
      <c r="C103" s="213"/>
      <c r="D103" s="187">
        <v>2009</v>
      </c>
      <c r="E103" s="187">
        <v>2010</v>
      </c>
      <c r="F103" s="187">
        <v>2011</v>
      </c>
      <c r="G103" s="187">
        <v>2012</v>
      </c>
      <c r="H103" s="187">
        <v>2013</v>
      </c>
      <c r="I103" s="215">
        <v>2014</v>
      </c>
      <c r="J103" s="129"/>
      <c r="K103" s="129"/>
    </row>
    <row r="104" spans="1:11" x14ac:dyDescent="0.25">
      <c r="B104" s="216" t="s">
        <v>218</v>
      </c>
      <c r="C104" s="162" t="s">
        <v>76</v>
      </c>
      <c r="D104" s="163">
        <v>536</v>
      </c>
      <c r="E104" s="163">
        <v>449</v>
      </c>
      <c r="F104" s="163">
        <v>399.25</v>
      </c>
      <c r="G104" s="163">
        <v>276.08333333333337</v>
      </c>
      <c r="H104" s="175">
        <v>256.83333333333331</v>
      </c>
      <c r="I104" s="217">
        <v>327.5</v>
      </c>
      <c r="J104" s="129"/>
      <c r="K104" s="129"/>
    </row>
    <row r="105" spans="1:11" x14ac:dyDescent="0.25">
      <c r="B105" s="218"/>
      <c r="C105" s="162" t="s">
        <v>219</v>
      </c>
      <c r="D105" s="163">
        <v>179</v>
      </c>
      <c r="E105" s="163">
        <v>150</v>
      </c>
      <c r="F105" s="163">
        <v>133.08333333333334</v>
      </c>
      <c r="G105" s="163">
        <v>92.027777777777786</v>
      </c>
      <c r="H105" s="175">
        <v>85.6111111111111</v>
      </c>
      <c r="I105" s="217">
        <v>109.16666666666667</v>
      </c>
      <c r="J105" s="129"/>
      <c r="K105" s="129"/>
    </row>
    <row r="106" spans="1:11" x14ac:dyDescent="0.25">
      <c r="B106" s="219"/>
      <c r="C106" s="162" t="s">
        <v>220</v>
      </c>
      <c r="D106" s="163">
        <v>377</v>
      </c>
      <c r="E106" s="163">
        <v>324</v>
      </c>
      <c r="F106" s="163">
        <v>282.04435267302858</v>
      </c>
      <c r="G106" s="163">
        <v>203.90592600000002</v>
      </c>
      <c r="H106" s="175">
        <v>189.15030528299999</v>
      </c>
      <c r="I106" s="217">
        <v>236.85175314306429</v>
      </c>
      <c r="J106" s="129"/>
      <c r="K106" s="129"/>
    </row>
    <row r="107" spans="1:11" x14ac:dyDescent="0.25">
      <c r="B107" s="216" t="s">
        <v>79</v>
      </c>
      <c r="C107" s="162" t="s">
        <v>76</v>
      </c>
      <c r="D107" s="163">
        <v>310</v>
      </c>
      <c r="E107" s="163">
        <v>286</v>
      </c>
      <c r="F107" s="163">
        <v>221.75</v>
      </c>
      <c r="G107" s="163">
        <v>143.83333333333334</v>
      </c>
      <c r="H107" s="175">
        <v>168.16666666666666</v>
      </c>
      <c r="I107" s="217">
        <v>198.75</v>
      </c>
      <c r="J107" s="129"/>
      <c r="K107" s="129"/>
    </row>
    <row r="108" spans="1:11" x14ac:dyDescent="0.25">
      <c r="B108" s="219"/>
      <c r="C108" s="162" t="s">
        <v>220</v>
      </c>
      <c r="D108" s="163">
        <v>239</v>
      </c>
      <c r="E108" s="163">
        <v>214</v>
      </c>
      <c r="F108" s="163">
        <v>159.39778154556888</v>
      </c>
      <c r="G108" s="163">
        <v>116.49639900000001</v>
      </c>
      <c r="H108" s="175">
        <v>124.97649281986401</v>
      </c>
      <c r="I108" s="217">
        <v>153.93795361175808</v>
      </c>
      <c r="J108" s="129"/>
      <c r="K108" s="129"/>
    </row>
    <row r="109" spans="1:11" x14ac:dyDescent="0.25">
      <c r="B109" s="153" t="s">
        <v>221</v>
      </c>
      <c r="C109" s="153"/>
      <c r="D109" s="154"/>
      <c r="E109" s="154"/>
      <c r="F109" s="164"/>
      <c r="G109" s="164"/>
      <c r="H109" s="164"/>
      <c r="I109" s="164"/>
      <c r="J109" s="129"/>
      <c r="K109" s="129"/>
    </row>
    <row r="110" spans="1:11" x14ac:dyDescent="0.25">
      <c r="B110" s="288" t="s">
        <v>850</v>
      </c>
      <c r="C110" s="153"/>
      <c r="D110" s="154"/>
      <c r="E110" s="154"/>
      <c r="F110" s="154"/>
      <c r="G110" s="154"/>
      <c r="H110" s="154"/>
      <c r="I110" s="164"/>
      <c r="J110" s="129"/>
      <c r="K110" s="129"/>
    </row>
    <row r="111" spans="1:11" x14ac:dyDescent="0.25">
      <c r="B111" s="176"/>
      <c r="C111" s="153"/>
      <c r="D111" s="153"/>
      <c r="E111" s="153"/>
      <c r="F111" s="153"/>
      <c r="G111" s="153"/>
      <c r="H111" s="153"/>
      <c r="I111" s="153"/>
      <c r="J111" s="129"/>
      <c r="K111" s="129"/>
    </row>
    <row r="112" spans="1:11" x14ac:dyDescent="0.25">
      <c r="A112" s="17" t="s">
        <v>626</v>
      </c>
      <c r="B112" s="176" t="s">
        <v>222</v>
      </c>
      <c r="C112" s="153"/>
      <c r="D112" s="154"/>
      <c r="E112" s="154"/>
      <c r="F112" s="154"/>
      <c r="G112" s="154"/>
      <c r="H112" s="154"/>
      <c r="I112" s="164"/>
      <c r="J112" s="129"/>
      <c r="K112" s="129"/>
    </row>
    <row r="113" spans="1:11" x14ac:dyDescent="0.25">
      <c r="B113" s="166"/>
      <c r="C113" s="167" t="s">
        <v>202</v>
      </c>
      <c r="D113" s="220" t="s">
        <v>203</v>
      </c>
      <c r="E113" s="220" t="s">
        <v>204</v>
      </c>
      <c r="F113" s="220" t="s">
        <v>205</v>
      </c>
      <c r="G113" s="220" t="s">
        <v>206</v>
      </c>
      <c r="H113" s="158" t="s">
        <v>207</v>
      </c>
      <c r="I113" s="158" t="s">
        <v>50</v>
      </c>
      <c r="J113" s="129"/>
      <c r="K113" s="129"/>
    </row>
    <row r="114" spans="1:11" x14ac:dyDescent="0.25">
      <c r="B114" s="166" t="s">
        <v>76</v>
      </c>
      <c r="C114" s="221">
        <v>149.75</v>
      </c>
      <c r="D114" s="221">
        <v>74</v>
      </c>
      <c r="E114" s="221">
        <v>41.833333333333336</v>
      </c>
      <c r="F114" s="221">
        <v>53.666666666666664</v>
      </c>
      <c r="G114" s="221">
        <v>8.25</v>
      </c>
      <c r="H114" s="163"/>
      <c r="I114" s="163">
        <v>327.5</v>
      </c>
      <c r="J114" s="129"/>
      <c r="K114" s="129"/>
    </row>
    <row r="115" spans="1:11" x14ac:dyDescent="0.25">
      <c r="B115" s="166" t="s">
        <v>219</v>
      </c>
      <c r="C115" s="222">
        <v>49.916666666666664</v>
      </c>
      <c r="D115" s="222">
        <v>24.666666666666668</v>
      </c>
      <c r="E115" s="222">
        <v>13.944444444444445</v>
      </c>
      <c r="F115" s="222">
        <v>17.888888888888889</v>
      </c>
      <c r="G115" s="222">
        <v>2.75</v>
      </c>
      <c r="H115" s="163"/>
      <c r="I115" s="163">
        <v>109.16666666666666</v>
      </c>
      <c r="J115" s="129"/>
      <c r="K115" s="129"/>
    </row>
    <row r="116" spans="1:11" x14ac:dyDescent="0.25">
      <c r="B116" s="166" t="s">
        <v>220</v>
      </c>
      <c r="C116" s="221">
        <v>108.2974465830646</v>
      </c>
      <c r="D116" s="221">
        <v>54.197056799999999</v>
      </c>
      <c r="E116" s="221">
        <v>32.693598719999997</v>
      </c>
      <c r="F116" s="221">
        <v>35.247708000000003</v>
      </c>
      <c r="G116" s="221">
        <v>6.4159430400000002</v>
      </c>
      <c r="H116" s="166"/>
      <c r="I116" s="163">
        <v>236.85175314306457</v>
      </c>
      <c r="J116" s="129"/>
      <c r="K116" s="129"/>
    </row>
    <row r="117" spans="1:11" x14ac:dyDescent="0.25">
      <c r="B117" s="166" t="s">
        <v>223</v>
      </c>
      <c r="C117" s="223">
        <v>39.355323446686107</v>
      </c>
      <c r="D117" s="223">
        <v>30.498068323580895</v>
      </c>
      <c r="E117" s="223">
        <v>36.465403979765746</v>
      </c>
      <c r="F117" s="223">
        <v>34.006676509079995</v>
      </c>
      <c r="G117" s="223">
        <v>24.676716338358169</v>
      </c>
      <c r="H117" s="166"/>
      <c r="I117" s="222">
        <v>34.416770051069015</v>
      </c>
      <c r="J117" s="129"/>
      <c r="K117" s="129"/>
    </row>
    <row r="118" spans="1:11" x14ac:dyDescent="0.25">
      <c r="B118" s="153" t="s">
        <v>221</v>
      </c>
      <c r="C118" s="224"/>
      <c r="D118" s="224"/>
      <c r="E118" s="224"/>
      <c r="F118" s="224"/>
      <c r="G118" s="224"/>
      <c r="H118" s="225"/>
      <c r="I118" s="164"/>
      <c r="J118" s="129"/>
      <c r="K118" s="129"/>
    </row>
    <row r="119" spans="1:11" x14ac:dyDescent="0.25">
      <c r="B119" s="288" t="s">
        <v>850</v>
      </c>
      <c r="C119" s="99"/>
      <c r="D119" s="99"/>
      <c r="E119" s="99"/>
      <c r="F119" s="99"/>
      <c r="G119" s="99"/>
      <c r="H119" s="120"/>
      <c r="I119" s="157"/>
      <c r="J119" s="129"/>
      <c r="K119" s="129"/>
    </row>
    <row r="120" spans="1:11" x14ac:dyDescent="0.25">
      <c r="B120" s="153"/>
      <c r="C120" s="99"/>
      <c r="D120" s="99"/>
      <c r="E120" s="99"/>
      <c r="F120" s="99"/>
      <c r="G120" s="99"/>
      <c r="H120" s="99"/>
      <c r="I120" s="99"/>
      <c r="J120" s="129"/>
      <c r="K120" s="129"/>
    </row>
    <row r="121" spans="1:11" x14ac:dyDescent="0.25">
      <c r="A121" s="17" t="s">
        <v>627</v>
      </c>
      <c r="B121" s="176" t="s">
        <v>224</v>
      </c>
      <c r="C121" s="153"/>
      <c r="D121" s="154"/>
      <c r="E121" s="154"/>
      <c r="F121" s="154"/>
      <c r="G121" s="154"/>
      <c r="H121" s="154"/>
      <c r="I121" s="164"/>
      <c r="J121" s="129"/>
      <c r="K121" s="129"/>
    </row>
    <row r="122" spans="1:11" x14ac:dyDescent="0.25">
      <c r="B122" s="162"/>
      <c r="C122" s="198" t="s">
        <v>202</v>
      </c>
      <c r="D122" s="158" t="s">
        <v>203</v>
      </c>
      <c r="E122" s="158" t="s">
        <v>204</v>
      </c>
      <c r="F122" s="158" t="s">
        <v>205</v>
      </c>
      <c r="G122" s="158" t="s">
        <v>206</v>
      </c>
      <c r="H122" s="158" t="s">
        <v>207</v>
      </c>
      <c r="I122" s="158" t="s">
        <v>50</v>
      </c>
      <c r="J122" s="129"/>
      <c r="K122" s="129"/>
    </row>
    <row r="123" spans="1:11" x14ac:dyDescent="0.25">
      <c r="B123" s="166" t="s">
        <v>76</v>
      </c>
      <c r="C123" s="221">
        <v>72</v>
      </c>
      <c r="D123" s="221">
        <v>55.083333333333336</v>
      </c>
      <c r="E123" s="221">
        <v>23.583333333333332</v>
      </c>
      <c r="F123" s="221">
        <v>31.666666666666668</v>
      </c>
      <c r="G123" s="221">
        <v>10.083333333333334</v>
      </c>
      <c r="H123" s="221">
        <v>6.333333333333333</v>
      </c>
      <c r="I123" s="226">
        <v>198.75000000000003</v>
      </c>
      <c r="J123" s="129"/>
      <c r="K123" s="129"/>
    </row>
    <row r="124" spans="1:11" x14ac:dyDescent="0.25">
      <c r="B124" s="166" t="s">
        <v>225</v>
      </c>
      <c r="C124" s="221">
        <v>56.97311645415931</v>
      </c>
      <c r="D124" s="221">
        <v>44.294790917598334</v>
      </c>
      <c r="E124" s="221">
        <v>17.207208000000001</v>
      </c>
      <c r="F124" s="221">
        <v>22.882206239999999</v>
      </c>
      <c r="G124" s="221">
        <v>7.4603519999999994</v>
      </c>
      <c r="H124" s="221">
        <v>5.1202800000000002</v>
      </c>
      <c r="I124" s="226">
        <v>153.93795361175765</v>
      </c>
      <c r="J124" s="129"/>
      <c r="K124" s="129"/>
    </row>
    <row r="125" spans="1:11" x14ac:dyDescent="0.25">
      <c r="B125" s="166" t="s">
        <v>226</v>
      </c>
      <c r="C125" s="222">
        <v>20.704047016467563</v>
      </c>
      <c r="D125" s="222">
        <v>24.925810358462943</v>
      </c>
      <c r="E125" s="222">
        <v>19.19237452131599</v>
      </c>
      <c r="F125" s="222">
        <v>22.07654992539463</v>
      </c>
      <c r="G125" s="222">
        <v>28.693675885299481</v>
      </c>
      <c r="H125" s="222">
        <v>32.009692404927975</v>
      </c>
      <c r="I125" s="222">
        <v>22.368621221004158</v>
      </c>
      <c r="J125" s="129"/>
      <c r="K125" s="129"/>
    </row>
    <row r="126" spans="1:11" x14ac:dyDescent="0.25">
      <c r="B126" s="153" t="s">
        <v>227</v>
      </c>
      <c r="C126" s="224"/>
      <c r="D126" s="227"/>
      <c r="E126" s="227"/>
      <c r="F126" s="227"/>
      <c r="G126" s="227"/>
      <c r="H126" s="228"/>
      <c r="I126" s="164"/>
      <c r="J126" s="129"/>
      <c r="K126" s="129"/>
    </row>
    <row r="127" spans="1:11" x14ac:dyDescent="0.25">
      <c r="B127" s="288" t="s">
        <v>850</v>
      </c>
      <c r="C127" s="99"/>
      <c r="D127" s="171"/>
      <c r="E127" s="171"/>
      <c r="F127" s="171"/>
      <c r="G127" s="171"/>
      <c r="H127" s="119"/>
      <c r="I127" s="164"/>
      <c r="J127" s="129"/>
      <c r="K127" s="129"/>
    </row>
    <row r="128" spans="1:11" x14ac:dyDescent="0.25">
      <c r="B128" s="153"/>
      <c r="C128" s="99"/>
      <c r="D128" s="171"/>
      <c r="E128" s="171"/>
      <c r="F128" s="171"/>
      <c r="G128" s="171"/>
      <c r="H128" s="119"/>
      <c r="I128" s="164"/>
      <c r="J128" s="129"/>
      <c r="K128" s="129"/>
    </row>
    <row r="129" spans="1:11" x14ac:dyDescent="0.25">
      <c r="A129" s="17" t="s">
        <v>628</v>
      </c>
      <c r="B129" s="176" t="s">
        <v>228</v>
      </c>
      <c r="C129" s="153"/>
      <c r="D129" s="154"/>
      <c r="E129" s="154"/>
      <c r="F129" s="154"/>
      <c r="G129" s="154"/>
      <c r="H129" s="154"/>
      <c r="I129" s="164"/>
      <c r="J129" s="129"/>
      <c r="K129" s="129"/>
    </row>
    <row r="130" spans="1:11" x14ac:dyDescent="0.25">
      <c r="B130" s="162"/>
      <c r="C130" s="198" t="s">
        <v>202</v>
      </c>
      <c r="D130" s="158" t="s">
        <v>203</v>
      </c>
      <c r="E130" s="158" t="s">
        <v>204</v>
      </c>
      <c r="F130" s="158" t="s">
        <v>205</v>
      </c>
      <c r="G130" s="158" t="s">
        <v>206</v>
      </c>
      <c r="H130" s="158" t="s">
        <v>207</v>
      </c>
      <c r="I130" s="158" t="s">
        <v>50</v>
      </c>
      <c r="J130" s="129"/>
      <c r="K130" s="129"/>
    </row>
    <row r="131" spans="1:11" x14ac:dyDescent="0.25">
      <c r="B131" s="162" t="s">
        <v>229</v>
      </c>
      <c r="C131" s="166">
        <v>38</v>
      </c>
      <c r="D131" s="175">
        <v>22</v>
      </c>
      <c r="E131" s="175">
        <v>13</v>
      </c>
      <c r="F131" s="175">
        <v>14</v>
      </c>
      <c r="G131" s="175">
        <v>4</v>
      </c>
      <c r="H131" s="163">
        <v>3</v>
      </c>
      <c r="I131" s="163">
        <v>94</v>
      </c>
      <c r="J131" s="206"/>
      <c r="K131" s="129"/>
    </row>
    <row r="132" spans="1:11" x14ac:dyDescent="0.25">
      <c r="B132" s="162" t="s">
        <v>201</v>
      </c>
      <c r="C132" s="166">
        <v>38</v>
      </c>
      <c r="D132" s="175">
        <v>22</v>
      </c>
      <c r="E132" s="175">
        <v>13</v>
      </c>
      <c r="F132" s="175">
        <v>14</v>
      </c>
      <c r="G132" s="175">
        <v>4</v>
      </c>
      <c r="H132" s="163">
        <v>3</v>
      </c>
      <c r="I132" s="163">
        <v>94</v>
      </c>
      <c r="J132" s="129"/>
      <c r="K132" s="129"/>
    </row>
    <row r="133" spans="1:11" x14ac:dyDescent="0.25">
      <c r="B133" s="162" t="s">
        <v>230</v>
      </c>
      <c r="C133" s="175">
        <v>100</v>
      </c>
      <c r="D133" s="175">
        <v>100</v>
      </c>
      <c r="E133" s="175">
        <v>100</v>
      </c>
      <c r="F133" s="175">
        <v>100</v>
      </c>
      <c r="G133" s="175">
        <v>100</v>
      </c>
      <c r="H133" s="175">
        <v>100</v>
      </c>
      <c r="I133" s="175">
        <v>100</v>
      </c>
      <c r="J133" s="129"/>
      <c r="K133" s="129"/>
    </row>
    <row r="134" spans="1:11" x14ac:dyDescent="0.25">
      <c r="B134" s="153"/>
      <c r="C134" s="171"/>
      <c r="D134" s="171"/>
      <c r="E134" s="171"/>
      <c r="F134" s="171"/>
      <c r="G134" s="171"/>
      <c r="H134" s="171"/>
      <c r="I134" s="164"/>
      <c r="J134" s="129"/>
      <c r="K134" s="129"/>
    </row>
    <row r="135" spans="1:11" x14ac:dyDescent="0.25">
      <c r="A135" s="17" t="s">
        <v>629</v>
      </c>
      <c r="B135" s="176" t="s">
        <v>231</v>
      </c>
      <c r="C135" s="153"/>
      <c r="D135" s="154"/>
      <c r="E135" s="154"/>
      <c r="F135" s="154"/>
      <c r="G135" s="154"/>
      <c r="H135" s="154"/>
      <c r="I135" s="229"/>
      <c r="J135" s="36"/>
      <c r="K135" s="200"/>
    </row>
    <row r="136" spans="1:11" x14ac:dyDescent="0.25">
      <c r="B136" s="162"/>
      <c r="C136" s="198" t="s">
        <v>202</v>
      </c>
      <c r="D136" s="158" t="s">
        <v>203</v>
      </c>
      <c r="E136" s="158" t="s">
        <v>204</v>
      </c>
      <c r="F136" s="158" t="s">
        <v>205</v>
      </c>
      <c r="G136" s="158" t="s">
        <v>206</v>
      </c>
      <c r="H136" s="158" t="s">
        <v>207</v>
      </c>
      <c r="I136" s="158" t="s">
        <v>50</v>
      </c>
      <c r="J136" s="200"/>
      <c r="K136" s="36"/>
    </row>
    <row r="137" spans="1:11" x14ac:dyDescent="0.25">
      <c r="B137" s="162" t="s">
        <v>93</v>
      </c>
      <c r="C137" s="230"/>
      <c r="D137" s="163"/>
      <c r="E137" s="163"/>
      <c r="F137" s="163"/>
      <c r="G137" s="163"/>
      <c r="H137" s="169"/>
      <c r="I137" s="169"/>
      <c r="J137" s="129"/>
      <c r="K137" s="200"/>
    </row>
    <row r="138" spans="1:11" x14ac:dyDescent="0.25">
      <c r="B138" s="162" t="s">
        <v>94</v>
      </c>
      <c r="C138" s="230"/>
      <c r="D138" s="163"/>
      <c r="E138" s="163"/>
      <c r="F138" s="163"/>
      <c r="G138" s="163"/>
      <c r="H138" s="169"/>
      <c r="I138" s="169"/>
      <c r="J138" s="129"/>
      <c r="K138" s="200"/>
    </row>
    <row r="139" spans="1:11" x14ac:dyDescent="0.25">
      <c r="B139" s="162" t="s">
        <v>95</v>
      </c>
      <c r="C139" s="230"/>
      <c r="D139" s="163"/>
      <c r="E139" s="163"/>
      <c r="F139" s="163"/>
      <c r="G139" s="163"/>
      <c r="H139" s="169"/>
      <c r="I139" s="169"/>
      <c r="J139" s="129"/>
      <c r="K139" s="200"/>
    </row>
    <row r="140" spans="1:11" x14ac:dyDescent="0.25">
      <c r="B140" s="162" t="s">
        <v>96</v>
      </c>
      <c r="C140" s="230"/>
      <c r="D140" s="163"/>
      <c r="E140" s="163"/>
      <c r="F140" s="163"/>
      <c r="G140" s="163"/>
      <c r="H140" s="169"/>
      <c r="I140" s="169"/>
      <c r="J140" s="129"/>
      <c r="K140" s="200"/>
    </row>
    <row r="141" spans="1:11" x14ac:dyDescent="0.25">
      <c r="B141" s="162" t="s">
        <v>97</v>
      </c>
      <c r="C141" s="230"/>
      <c r="D141" s="163">
        <v>1</v>
      </c>
      <c r="E141" s="163"/>
      <c r="F141" s="163"/>
      <c r="G141" s="163">
        <v>1</v>
      </c>
      <c r="H141" s="169"/>
      <c r="I141" s="169">
        <v>2</v>
      </c>
      <c r="J141" s="200"/>
      <c r="K141" s="200"/>
    </row>
    <row r="142" spans="1:11" x14ac:dyDescent="0.25">
      <c r="B142" s="162" t="s">
        <v>98</v>
      </c>
      <c r="C142" s="230">
        <v>57</v>
      </c>
      <c r="D142" s="163">
        <v>68</v>
      </c>
      <c r="E142" s="163">
        <v>61</v>
      </c>
      <c r="F142" s="163">
        <v>40</v>
      </c>
      <c r="G142" s="163">
        <v>8</v>
      </c>
      <c r="H142" s="175">
        <v>7</v>
      </c>
      <c r="I142" s="169">
        <v>241</v>
      </c>
      <c r="J142" s="231"/>
      <c r="K142" s="200"/>
    </row>
    <row r="143" spans="1:11" x14ac:dyDescent="0.25">
      <c r="B143" s="162" t="s">
        <v>232</v>
      </c>
      <c r="C143" s="230">
        <v>16</v>
      </c>
      <c r="D143" s="163">
        <v>10</v>
      </c>
      <c r="E143" s="163">
        <v>24</v>
      </c>
      <c r="F143" s="163">
        <v>14</v>
      </c>
      <c r="G143" s="163"/>
      <c r="H143" s="169"/>
      <c r="I143" s="169">
        <v>64</v>
      </c>
      <c r="J143" s="200"/>
      <c r="K143" s="200"/>
    </row>
    <row r="144" spans="1:11" x14ac:dyDescent="0.25">
      <c r="B144" s="162" t="s">
        <v>233</v>
      </c>
      <c r="C144" s="230"/>
      <c r="D144" s="163"/>
      <c r="E144" s="163"/>
      <c r="F144" s="163"/>
      <c r="G144" s="163"/>
      <c r="H144" s="169"/>
      <c r="I144" s="169"/>
      <c r="J144" s="200"/>
      <c r="K144" s="200"/>
    </row>
    <row r="145" spans="1:11" x14ac:dyDescent="0.25">
      <c r="B145" s="198" t="s">
        <v>50</v>
      </c>
      <c r="C145" s="198">
        <v>73</v>
      </c>
      <c r="D145" s="198">
        <v>79</v>
      </c>
      <c r="E145" s="198">
        <v>85</v>
      </c>
      <c r="F145" s="198">
        <v>54</v>
      </c>
      <c r="G145" s="198">
        <v>9</v>
      </c>
      <c r="H145" s="198">
        <v>7</v>
      </c>
      <c r="I145" s="169">
        <v>307</v>
      </c>
      <c r="J145" s="200"/>
      <c r="K145" s="200"/>
    </row>
    <row r="146" spans="1:11" x14ac:dyDescent="0.25">
      <c r="B146" s="153"/>
      <c r="C146" s="153"/>
      <c r="D146" s="154"/>
      <c r="E146" s="154"/>
      <c r="F146" s="154"/>
      <c r="G146" s="154"/>
      <c r="H146" s="154"/>
      <c r="I146" s="164"/>
      <c r="J146" s="200"/>
      <c r="K146" s="88"/>
    </row>
    <row r="147" spans="1:11" x14ac:dyDescent="0.25">
      <c r="A147" s="17" t="s">
        <v>630</v>
      </c>
      <c r="B147" s="176" t="s">
        <v>234</v>
      </c>
      <c r="C147" s="153"/>
      <c r="D147" s="154"/>
      <c r="E147" s="154"/>
      <c r="F147" s="154"/>
      <c r="G147" s="154"/>
      <c r="H147" s="154"/>
      <c r="I147" s="164"/>
      <c r="J147" s="200"/>
      <c r="K147" s="232"/>
    </row>
    <row r="148" spans="1:11" x14ac:dyDescent="0.25">
      <c r="B148" s="162"/>
      <c r="C148" s="198" t="s">
        <v>202</v>
      </c>
      <c r="D148" s="158" t="s">
        <v>203</v>
      </c>
      <c r="E148" s="158" t="s">
        <v>204</v>
      </c>
      <c r="F148" s="158" t="s">
        <v>205</v>
      </c>
      <c r="G148" s="158" t="s">
        <v>206</v>
      </c>
      <c r="H148" s="158" t="s">
        <v>207</v>
      </c>
      <c r="I148" s="158" t="s">
        <v>50</v>
      </c>
      <c r="J148" s="200"/>
      <c r="K148" s="36"/>
    </row>
    <row r="149" spans="1:11" x14ac:dyDescent="0.25">
      <c r="B149" s="162" t="s">
        <v>93</v>
      </c>
      <c r="C149" s="230"/>
      <c r="D149" s="230"/>
      <c r="E149" s="230"/>
      <c r="F149" s="230"/>
      <c r="G149" s="230"/>
      <c r="H149" s="230"/>
      <c r="I149" s="233"/>
      <c r="J149" s="200"/>
      <c r="K149" s="234"/>
    </row>
    <row r="150" spans="1:11" x14ac:dyDescent="0.25">
      <c r="B150" s="162" t="s">
        <v>94</v>
      </c>
      <c r="C150" s="230"/>
      <c r="D150" s="230"/>
      <c r="E150" s="230"/>
      <c r="F150" s="230"/>
      <c r="G150" s="230"/>
      <c r="H150" s="230"/>
      <c r="I150" s="233"/>
      <c r="J150" s="200"/>
      <c r="K150" s="234"/>
    </row>
    <row r="151" spans="1:11" x14ac:dyDescent="0.25">
      <c r="B151" s="162" t="s">
        <v>95</v>
      </c>
      <c r="C151" s="230"/>
      <c r="D151" s="230"/>
      <c r="E151" s="230"/>
      <c r="F151" s="230"/>
      <c r="G151" s="230"/>
      <c r="H151" s="230"/>
      <c r="I151" s="233"/>
      <c r="J151" s="200"/>
      <c r="K151" s="234"/>
    </row>
    <row r="152" spans="1:11" x14ac:dyDescent="0.25">
      <c r="B152" s="162" t="s">
        <v>96</v>
      </c>
      <c r="C152" s="230"/>
      <c r="D152" s="230"/>
      <c r="E152" s="230"/>
      <c r="F152" s="230"/>
      <c r="G152" s="230"/>
      <c r="H152" s="230"/>
      <c r="I152" s="233"/>
      <c r="J152" s="200"/>
      <c r="K152" s="234"/>
    </row>
    <row r="153" spans="1:11" x14ac:dyDescent="0.25">
      <c r="B153" s="162" t="s">
        <v>97</v>
      </c>
      <c r="C153" s="230"/>
      <c r="D153" s="230">
        <v>1.2658227848101267</v>
      </c>
      <c r="E153" s="230"/>
      <c r="F153" s="230"/>
      <c r="G153" s="230">
        <v>11.111111111111111</v>
      </c>
      <c r="H153" s="230"/>
      <c r="I153" s="233">
        <v>0.65146579804560267</v>
      </c>
      <c r="J153" s="200"/>
      <c r="K153" s="234"/>
    </row>
    <row r="154" spans="1:11" x14ac:dyDescent="0.25">
      <c r="B154" s="162" t="s">
        <v>98</v>
      </c>
      <c r="C154" s="230">
        <v>78.082191780821915</v>
      </c>
      <c r="D154" s="230">
        <v>86.075949367088612</v>
      </c>
      <c r="E154" s="230">
        <v>71.764705882352942</v>
      </c>
      <c r="F154" s="230">
        <v>74.074074074074076</v>
      </c>
      <c r="G154" s="230">
        <v>88.888888888888886</v>
      </c>
      <c r="H154" s="230">
        <v>100</v>
      </c>
      <c r="I154" s="233">
        <v>78.501628664495115</v>
      </c>
      <c r="J154" s="200"/>
      <c r="K154" s="234"/>
    </row>
    <row r="155" spans="1:11" x14ac:dyDescent="0.25">
      <c r="B155" s="162" t="s">
        <v>232</v>
      </c>
      <c r="C155" s="230">
        <v>21.917808219178081</v>
      </c>
      <c r="D155" s="230">
        <v>12.658227848101266</v>
      </c>
      <c r="E155" s="230">
        <v>28.235294117647058</v>
      </c>
      <c r="F155" s="230">
        <v>25.925925925925924</v>
      </c>
      <c r="G155" s="230"/>
      <c r="H155" s="230"/>
      <c r="I155" s="233">
        <v>20.846905537459286</v>
      </c>
      <c r="J155" s="200"/>
      <c r="K155" s="234"/>
    </row>
    <row r="156" spans="1:11" x14ac:dyDescent="0.25">
      <c r="B156" s="162" t="s">
        <v>233</v>
      </c>
      <c r="C156" s="230"/>
      <c r="D156" s="230"/>
      <c r="E156" s="230"/>
      <c r="F156" s="230"/>
      <c r="G156" s="230"/>
      <c r="H156" s="230"/>
      <c r="I156" s="233"/>
      <c r="J156" s="200"/>
      <c r="K156" s="234"/>
    </row>
    <row r="157" spans="1:11" x14ac:dyDescent="0.25">
      <c r="B157" s="198" t="s">
        <v>50</v>
      </c>
      <c r="C157" s="169">
        <f t="shared" ref="C157:H157" si="0">SUM(C149:C156)</f>
        <v>100</v>
      </c>
      <c r="D157" s="169">
        <f t="shared" si="0"/>
        <v>100</v>
      </c>
      <c r="E157" s="169">
        <f t="shared" si="0"/>
        <v>100</v>
      </c>
      <c r="F157" s="169">
        <f t="shared" si="0"/>
        <v>100</v>
      </c>
      <c r="G157" s="169">
        <f t="shared" si="0"/>
        <v>100</v>
      </c>
      <c r="H157" s="169">
        <f t="shared" si="0"/>
        <v>100</v>
      </c>
      <c r="I157" s="169">
        <f>SUM(I149:I156)</f>
        <v>100</v>
      </c>
      <c r="J157" s="200"/>
      <c r="K157" s="203"/>
    </row>
    <row r="158" spans="1:11" x14ac:dyDescent="0.25">
      <c r="B158" s="153"/>
      <c r="C158" s="153"/>
      <c r="D158" s="154"/>
      <c r="E158" s="154"/>
      <c r="F158" s="154"/>
      <c r="G158" s="154"/>
      <c r="H158" s="154"/>
      <c r="I158" s="164"/>
      <c r="J158" s="200"/>
      <c r="K158" s="232"/>
    </row>
    <row r="159" spans="1:11" x14ac:dyDescent="0.25">
      <c r="A159" s="17" t="s">
        <v>631</v>
      </c>
      <c r="B159" s="176" t="s">
        <v>816</v>
      </c>
      <c r="C159" s="153"/>
      <c r="D159" s="154"/>
      <c r="E159" s="154"/>
      <c r="F159" s="154"/>
      <c r="G159" s="154"/>
      <c r="H159" s="154"/>
      <c r="I159" s="235"/>
      <c r="J159" s="36"/>
      <c r="K159" s="88"/>
    </row>
    <row r="160" spans="1:11" x14ac:dyDescent="0.25">
      <c r="B160" s="162"/>
      <c r="C160" s="198" t="s">
        <v>202</v>
      </c>
      <c r="D160" s="158" t="s">
        <v>203</v>
      </c>
      <c r="E160" s="158" t="s">
        <v>204</v>
      </c>
      <c r="F160" s="158" t="s">
        <v>205</v>
      </c>
      <c r="G160" s="158" t="s">
        <v>206</v>
      </c>
      <c r="H160" s="158" t="s">
        <v>207</v>
      </c>
      <c r="I160" s="158" t="s">
        <v>50</v>
      </c>
      <c r="J160" s="200"/>
      <c r="K160" s="36"/>
    </row>
    <row r="161" spans="1:11" x14ac:dyDescent="0.25">
      <c r="B161" s="162" t="s">
        <v>93</v>
      </c>
      <c r="C161" s="230"/>
      <c r="D161" s="163"/>
      <c r="E161" s="163"/>
      <c r="F161" s="163"/>
      <c r="G161" s="163"/>
      <c r="H161" s="169"/>
      <c r="I161" s="169"/>
      <c r="J161" s="200"/>
      <c r="K161" s="200"/>
    </row>
    <row r="162" spans="1:11" x14ac:dyDescent="0.25">
      <c r="B162" s="162" t="s">
        <v>94</v>
      </c>
      <c r="C162" s="230"/>
      <c r="D162" s="163"/>
      <c r="E162" s="163"/>
      <c r="F162" s="163"/>
      <c r="G162" s="163"/>
      <c r="H162" s="169"/>
      <c r="I162" s="169"/>
      <c r="J162" s="200"/>
      <c r="K162" s="231"/>
    </row>
    <row r="163" spans="1:11" x14ac:dyDescent="0.25">
      <c r="B163" s="162" t="s">
        <v>95</v>
      </c>
      <c r="C163" s="230"/>
      <c r="D163" s="163"/>
      <c r="E163" s="163"/>
      <c r="F163" s="163"/>
      <c r="G163" s="163"/>
      <c r="H163" s="169"/>
      <c r="I163" s="169"/>
      <c r="J163" s="200"/>
      <c r="K163" s="231"/>
    </row>
    <row r="164" spans="1:11" x14ac:dyDescent="0.25">
      <c r="B164" s="162" t="s">
        <v>96</v>
      </c>
      <c r="C164" s="230"/>
      <c r="D164" s="163"/>
      <c r="E164" s="163"/>
      <c r="F164" s="163"/>
      <c r="G164" s="163"/>
      <c r="H164" s="169"/>
      <c r="I164" s="169"/>
      <c r="J164" s="200"/>
      <c r="K164" s="231"/>
    </row>
    <row r="165" spans="1:11" x14ac:dyDescent="0.25">
      <c r="B165" s="162" t="s">
        <v>97</v>
      </c>
      <c r="C165" s="230">
        <v>1</v>
      </c>
      <c r="D165" s="163">
        <v>1</v>
      </c>
      <c r="E165" s="163"/>
      <c r="F165" s="163"/>
      <c r="G165" s="163"/>
      <c r="H165" s="169"/>
      <c r="I165" s="169">
        <v>2</v>
      </c>
      <c r="J165" s="200"/>
      <c r="K165" s="231"/>
    </row>
    <row r="166" spans="1:11" x14ac:dyDescent="0.25">
      <c r="B166" s="162" t="s">
        <v>98</v>
      </c>
      <c r="C166" s="162">
        <v>11</v>
      </c>
      <c r="D166" s="163">
        <v>8</v>
      </c>
      <c r="E166" s="163">
        <v>2</v>
      </c>
      <c r="F166" s="163"/>
      <c r="G166" s="163">
        <v>2</v>
      </c>
      <c r="H166" s="175">
        <v>1</v>
      </c>
      <c r="I166" s="169">
        <v>24</v>
      </c>
      <c r="J166" s="200"/>
      <c r="K166" s="200"/>
    </row>
    <row r="167" spans="1:11" x14ac:dyDescent="0.25">
      <c r="B167" s="162" t="s">
        <v>232</v>
      </c>
      <c r="C167" s="162">
        <v>4</v>
      </c>
      <c r="D167" s="163">
        <v>1</v>
      </c>
      <c r="E167" s="163">
        <v>2</v>
      </c>
      <c r="F167" s="163">
        <v>4</v>
      </c>
      <c r="G167" s="163"/>
      <c r="H167" s="169"/>
      <c r="I167" s="169">
        <v>11</v>
      </c>
      <c r="J167" s="200"/>
      <c r="K167" s="200"/>
    </row>
    <row r="168" spans="1:11" x14ac:dyDescent="0.25">
      <c r="B168" s="162" t="s">
        <v>233</v>
      </c>
      <c r="C168" s="230"/>
      <c r="D168" s="163"/>
      <c r="E168" s="163"/>
      <c r="F168" s="163"/>
      <c r="G168" s="163"/>
      <c r="H168" s="169"/>
      <c r="I168" s="169"/>
      <c r="J168" s="200"/>
      <c r="K168" s="200"/>
    </row>
    <row r="169" spans="1:11" x14ac:dyDescent="0.25">
      <c r="B169" s="198" t="s">
        <v>50</v>
      </c>
      <c r="C169" s="183">
        <v>16</v>
      </c>
      <c r="D169" s="183">
        <v>10</v>
      </c>
      <c r="E169" s="183">
        <v>4</v>
      </c>
      <c r="F169" s="183">
        <v>4</v>
      </c>
      <c r="G169" s="183">
        <v>2</v>
      </c>
      <c r="H169" s="183">
        <v>1</v>
      </c>
      <c r="I169" s="169">
        <v>37</v>
      </c>
      <c r="J169" s="36"/>
      <c r="K169" s="200"/>
    </row>
    <row r="170" spans="1:11" x14ac:dyDescent="0.25">
      <c r="B170" s="153"/>
      <c r="C170" s="153"/>
      <c r="D170" s="154"/>
      <c r="E170" s="154"/>
      <c r="F170" s="154"/>
      <c r="G170" s="154"/>
      <c r="H170" s="154"/>
      <c r="I170" s="164"/>
      <c r="J170" s="200"/>
      <c r="K170" s="232"/>
    </row>
    <row r="171" spans="1:11" x14ac:dyDescent="0.25">
      <c r="A171" s="17" t="s">
        <v>632</v>
      </c>
      <c r="B171" s="176" t="s">
        <v>817</v>
      </c>
      <c r="C171" s="153"/>
      <c r="D171" s="154"/>
      <c r="E171" s="154"/>
      <c r="F171" s="154"/>
      <c r="G171" s="154"/>
      <c r="H171" s="154"/>
      <c r="I171" s="164"/>
      <c r="J171" s="36"/>
      <c r="K171" s="232"/>
    </row>
    <row r="172" spans="1:11" x14ac:dyDescent="0.25">
      <c r="B172" s="162"/>
      <c r="C172" s="198" t="s">
        <v>202</v>
      </c>
      <c r="D172" s="158" t="s">
        <v>203</v>
      </c>
      <c r="E172" s="158" t="s">
        <v>204</v>
      </c>
      <c r="F172" s="158" t="s">
        <v>205</v>
      </c>
      <c r="G172" s="158" t="s">
        <v>206</v>
      </c>
      <c r="H172" s="158" t="s">
        <v>207</v>
      </c>
      <c r="I172" s="158" t="s">
        <v>50</v>
      </c>
      <c r="J172" s="200"/>
      <c r="K172" s="36"/>
    </row>
    <row r="173" spans="1:11" x14ac:dyDescent="0.25">
      <c r="B173" s="162" t="s">
        <v>93</v>
      </c>
      <c r="C173" s="236"/>
      <c r="D173" s="236"/>
      <c r="E173" s="236"/>
      <c r="F173" s="236"/>
      <c r="G173" s="236"/>
      <c r="H173" s="236"/>
      <c r="I173" s="236"/>
      <c r="J173" s="200"/>
      <c r="K173" s="234"/>
    </row>
    <row r="174" spans="1:11" x14ac:dyDescent="0.25">
      <c r="B174" s="162" t="s">
        <v>94</v>
      </c>
      <c r="C174" s="236"/>
      <c r="D174" s="236"/>
      <c r="E174" s="236"/>
      <c r="F174" s="236"/>
      <c r="G174" s="236"/>
      <c r="H174" s="236"/>
      <c r="I174" s="236"/>
      <c r="J174" s="200"/>
      <c r="K174" s="234"/>
    </row>
    <row r="175" spans="1:11" x14ac:dyDescent="0.25">
      <c r="B175" s="162" t="s">
        <v>95</v>
      </c>
      <c r="C175" s="236"/>
      <c r="D175" s="236"/>
      <c r="E175" s="236"/>
      <c r="F175" s="236"/>
      <c r="G175" s="236"/>
      <c r="H175" s="236"/>
      <c r="I175" s="236"/>
      <c r="J175" s="200"/>
      <c r="K175" s="234"/>
    </row>
    <row r="176" spans="1:11" x14ac:dyDescent="0.25">
      <c r="B176" s="162" t="s">
        <v>96</v>
      </c>
      <c r="C176" s="236"/>
      <c r="D176" s="236"/>
      <c r="E176" s="236"/>
      <c r="F176" s="236"/>
      <c r="G176" s="236"/>
      <c r="H176" s="236"/>
      <c r="I176" s="236"/>
      <c r="J176" s="200"/>
      <c r="K176" s="234"/>
    </row>
    <row r="177" spans="1:11" x14ac:dyDescent="0.25">
      <c r="B177" s="162" t="s">
        <v>97</v>
      </c>
      <c r="C177" s="236">
        <v>6.25</v>
      </c>
      <c r="D177" s="236">
        <v>10</v>
      </c>
      <c r="E177" s="236"/>
      <c r="F177" s="236"/>
      <c r="G177" s="236"/>
      <c r="H177" s="236"/>
      <c r="I177" s="237">
        <v>5.4054054054054053</v>
      </c>
      <c r="J177" s="200"/>
      <c r="K177" s="234"/>
    </row>
    <row r="178" spans="1:11" x14ac:dyDescent="0.25">
      <c r="B178" s="162" t="s">
        <v>98</v>
      </c>
      <c r="C178" s="236">
        <v>68.75</v>
      </c>
      <c r="D178" s="236">
        <v>80</v>
      </c>
      <c r="E178" s="236">
        <v>50</v>
      </c>
      <c r="F178" s="236"/>
      <c r="G178" s="236">
        <v>100</v>
      </c>
      <c r="H178" s="236">
        <v>100</v>
      </c>
      <c r="I178" s="237">
        <v>64.86486486486487</v>
      </c>
      <c r="J178" s="200"/>
      <c r="K178" s="234"/>
    </row>
    <row r="179" spans="1:11" x14ac:dyDescent="0.25">
      <c r="B179" s="162" t="s">
        <v>232</v>
      </c>
      <c r="C179" s="236">
        <v>25</v>
      </c>
      <c r="D179" s="236">
        <v>10</v>
      </c>
      <c r="E179" s="236">
        <v>50</v>
      </c>
      <c r="F179" s="236">
        <v>100</v>
      </c>
      <c r="G179" s="236"/>
      <c r="H179" s="236"/>
      <c r="I179" s="237">
        <v>29.72972972972973</v>
      </c>
      <c r="J179" s="200"/>
      <c r="K179" s="234"/>
    </row>
    <row r="180" spans="1:11" x14ac:dyDescent="0.25">
      <c r="B180" s="162" t="s">
        <v>233</v>
      </c>
      <c r="C180" s="236"/>
      <c r="D180" s="236"/>
      <c r="E180" s="236"/>
      <c r="F180" s="236"/>
      <c r="G180" s="236"/>
      <c r="H180" s="236"/>
      <c r="I180" s="237"/>
      <c r="J180" s="200"/>
      <c r="K180" s="234"/>
    </row>
    <row r="181" spans="1:11" x14ac:dyDescent="0.25">
      <c r="B181" s="198" t="s">
        <v>50</v>
      </c>
      <c r="C181" s="237">
        <v>100</v>
      </c>
      <c r="D181" s="237">
        <v>100</v>
      </c>
      <c r="E181" s="237">
        <v>100</v>
      </c>
      <c r="F181" s="237">
        <v>100</v>
      </c>
      <c r="G181" s="237">
        <v>100</v>
      </c>
      <c r="H181" s="237">
        <v>100</v>
      </c>
      <c r="I181" s="237">
        <v>100</v>
      </c>
      <c r="J181" s="36"/>
      <c r="K181" s="203"/>
    </row>
    <row r="182" spans="1:11" x14ac:dyDescent="0.25">
      <c r="B182" s="153"/>
      <c r="C182" s="153"/>
      <c r="D182" s="154"/>
      <c r="E182" s="154"/>
      <c r="F182" s="154"/>
      <c r="G182" s="154"/>
      <c r="H182" s="154"/>
      <c r="I182" s="164"/>
      <c r="J182" s="200"/>
      <c r="K182" s="232"/>
    </row>
    <row r="183" spans="1:11" x14ac:dyDescent="0.25">
      <c r="A183" s="17" t="s">
        <v>633</v>
      </c>
      <c r="B183" s="176" t="s">
        <v>235</v>
      </c>
      <c r="C183" s="153"/>
      <c r="D183" s="154"/>
      <c r="E183" s="154"/>
      <c r="F183" s="154"/>
      <c r="G183" s="154"/>
      <c r="H183" s="154"/>
      <c r="I183" s="229"/>
      <c r="J183" s="200"/>
      <c r="K183" s="232"/>
    </row>
    <row r="184" spans="1:11" x14ac:dyDescent="0.25">
      <c r="B184" s="162"/>
      <c r="C184" s="198" t="s">
        <v>202</v>
      </c>
      <c r="D184" s="158" t="s">
        <v>203</v>
      </c>
      <c r="E184" s="158" t="s">
        <v>204</v>
      </c>
      <c r="F184" s="158" t="s">
        <v>205</v>
      </c>
      <c r="G184" s="158" t="s">
        <v>206</v>
      </c>
      <c r="H184" s="158" t="s">
        <v>207</v>
      </c>
      <c r="I184" s="158" t="s">
        <v>50</v>
      </c>
      <c r="J184" s="238"/>
      <c r="K184" s="36"/>
    </row>
    <row r="185" spans="1:11" x14ac:dyDescent="0.25">
      <c r="B185" s="162" t="s">
        <v>93</v>
      </c>
      <c r="C185" s="239"/>
      <c r="D185" s="239"/>
      <c r="E185" s="239"/>
      <c r="F185" s="239"/>
      <c r="G185" s="239"/>
      <c r="H185" s="169"/>
      <c r="I185" s="169"/>
      <c r="J185" s="240"/>
      <c r="K185" s="241"/>
    </row>
    <row r="186" spans="1:11" x14ac:dyDescent="0.25">
      <c r="B186" s="162" t="s">
        <v>94</v>
      </c>
      <c r="C186" s="239"/>
      <c r="D186" s="239"/>
      <c r="E186" s="239"/>
      <c r="F186" s="239"/>
      <c r="G186" s="239"/>
      <c r="H186" s="169"/>
      <c r="I186" s="169"/>
      <c r="J186" s="240"/>
      <c r="K186" s="241"/>
    </row>
    <row r="187" spans="1:11" x14ac:dyDescent="0.25">
      <c r="B187" s="162" t="s">
        <v>95</v>
      </c>
      <c r="C187" s="239"/>
      <c r="D187" s="239"/>
      <c r="E187" s="239"/>
      <c r="F187" s="239"/>
      <c r="G187" s="239"/>
      <c r="H187" s="169"/>
      <c r="I187" s="169"/>
      <c r="J187" s="240"/>
      <c r="K187" s="241"/>
    </row>
    <row r="188" spans="1:11" x14ac:dyDescent="0.25">
      <c r="B188" s="162" t="s">
        <v>96</v>
      </c>
      <c r="C188" s="239"/>
      <c r="D188" s="239"/>
      <c r="E188" s="239"/>
      <c r="F188" s="239"/>
      <c r="G188" s="239"/>
      <c r="H188" s="169"/>
      <c r="I188" s="169"/>
      <c r="J188" s="240"/>
      <c r="K188" s="241"/>
    </row>
    <row r="189" spans="1:11" x14ac:dyDescent="0.25">
      <c r="B189" s="162" t="s">
        <v>97</v>
      </c>
      <c r="C189" s="162"/>
      <c r="D189" s="163">
        <v>9.1</v>
      </c>
      <c r="E189" s="163"/>
      <c r="F189" s="163"/>
      <c r="G189" s="163">
        <v>9.7413120000000006</v>
      </c>
      <c r="H189" s="169"/>
      <c r="I189" s="169">
        <v>18.841312000000002</v>
      </c>
      <c r="J189" s="238"/>
      <c r="K189" s="196"/>
    </row>
    <row r="190" spans="1:11" x14ac:dyDescent="0.25">
      <c r="B190" s="162" t="s">
        <v>98</v>
      </c>
      <c r="C190" s="162">
        <v>861.3499589999999</v>
      </c>
      <c r="D190" s="163">
        <v>1025.994989</v>
      </c>
      <c r="E190" s="163">
        <v>932.19727100000023</v>
      </c>
      <c r="F190" s="163">
        <v>587.70719199999996</v>
      </c>
      <c r="G190" s="163">
        <v>111.871934</v>
      </c>
      <c r="H190" s="175">
        <v>107.581463</v>
      </c>
      <c r="I190" s="169">
        <v>3626.7028079999995</v>
      </c>
      <c r="J190" s="240"/>
      <c r="K190" s="196"/>
    </row>
    <row r="191" spans="1:11" x14ac:dyDescent="0.25">
      <c r="B191" s="162" t="s">
        <v>232</v>
      </c>
      <c r="C191" s="162">
        <v>431.74905399999994</v>
      </c>
      <c r="D191" s="163">
        <v>253.57150000000001</v>
      </c>
      <c r="E191" s="163">
        <v>640.60014899999999</v>
      </c>
      <c r="F191" s="163">
        <v>357.1</v>
      </c>
      <c r="G191" s="163"/>
      <c r="H191" s="169"/>
      <c r="I191" s="169">
        <v>1683.0207029999997</v>
      </c>
      <c r="J191" s="240"/>
      <c r="K191" s="196"/>
    </row>
    <row r="192" spans="1:11" x14ac:dyDescent="0.25">
      <c r="B192" s="162" t="s">
        <v>233</v>
      </c>
      <c r="C192" s="162"/>
      <c r="D192" s="239"/>
      <c r="E192" s="239"/>
      <c r="F192" s="239"/>
      <c r="G192" s="239"/>
      <c r="H192" s="169"/>
      <c r="I192" s="169"/>
      <c r="J192" s="238"/>
      <c r="K192" s="196"/>
    </row>
    <row r="193" spans="1:11" x14ac:dyDescent="0.25">
      <c r="B193" s="198" t="s">
        <v>50</v>
      </c>
      <c r="C193" s="183">
        <v>1293.0990129999998</v>
      </c>
      <c r="D193" s="183">
        <v>1288.666489</v>
      </c>
      <c r="E193" s="183">
        <v>1572.7974200000003</v>
      </c>
      <c r="F193" s="183">
        <v>944.80719199999999</v>
      </c>
      <c r="G193" s="183">
        <v>121.613246</v>
      </c>
      <c r="H193" s="183">
        <v>107.581463</v>
      </c>
      <c r="I193" s="183">
        <v>5328.5648229999988</v>
      </c>
      <c r="J193" s="240"/>
      <c r="K193" s="156"/>
    </row>
    <row r="194" spans="1:11" x14ac:dyDescent="0.25">
      <c r="B194" s="153"/>
      <c r="C194" s="153"/>
      <c r="D194" s="154"/>
      <c r="E194" s="154"/>
      <c r="F194" s="154"/>
      <c r="G194" s="154"/>
      <c r="H194" s="154"/>
      <c r="I194" s="157"/>
      <c r="J194" s="240"/>
      <c r="K194" s="232"/>
    </row>
    <row r="195" spans="1:11" x14ac:dyDescent="0.25">
      <c r="A195" s="17" t="s">
        <v>634</v>
      </c>
      <c r="B195" s="176" t="s">
        <v>236</v>
      </c>
      <c r="C195" s="153"/>
      <c r="D195" s="154"/>
      <c r="E195" s="154"/>
      <c r="F195" s="154"/>
      <c r="G195" s="154"/>
      <c r="H195" s="154"/>
      <c r="I195" s="229"/>
      <c r="J195" s="240"/>
      <c r="K195" s="232"/>
    </row>
    <row r="196" spans="1:11" x14ac:dyDescent="0.25">
      <c r="B196" s="162"/>
      <c r="C196" s="198" t="s">
        <v>202</v>
      </c>
      <c r="D196" s="158" t="s">
        <v>203</v>
      </c>
      <c r="E196" s="158" t="s">
        <v>204</v>
      </c>
      <c r="F196" s="158" t="s">
        <v>205</v>
      </c>
      <c r="G196" s="158" t="s">
        <v>206</v>
      </c>
      <c r="H196" s="158" t="s">
        <v>207</v>
      </c>
      <c r="I196" s="158" t="s">
        <v>50</v>
      </c>
      <c r="J196" s="238"/>
      <c r="K196" s="36"/>
    </row>
    <row r="197" spans="1:11" x14ac:dyDescent="0.25">
      <c r="B197" s="162" t="s">
        <v>93</v>
      </c>
      <c r="C197" s="230"/>
      <c r="D197" s="230"/>
      <c r="E197" s="230"/>
      <c r="F197" s="230"/>
      <c r="G197" s="230"/>
      <c r="H197" s="230"/>
      <c r="I197" s="230"/>
      <c r="J197" s="240"/>
      <c r="K197" s="242"/>
    </row>
    <row r="198" spans="1:11" x14ac:dyDescent="0.25">
      <c r="B198" s="162" t="s">
        <v>94</v>
      </c>
      <c r="C198" s="230"/>
      <c r="D198" s="230"/>
      <c r="E198" s="230"/>
      <c r="F198" s="230"/>
      <c r="G198" s="230"/>
      <c r="H198" s="230"/>
      <c r="I198" s="230"/>
      <c r="J198" s="240"/>
      <c r="K198" s="242"/>
    </row>
    <row r="199" spans="1:11" x14ac:dyDescent="0.25">
      <c r="B199" s="162" t="s">
        <v>95</v>
      </c>
      <c r="C199" s="230"/>
      <c r="D199" s="230"/>
      <c r="E199" s="230"/>
      <c r="F199" s="230"/>
      <c r="G199" s="230"/>
      <c r="H199" s="230"/>
      <c r="I199" s="230"/>
      <c r="J199" s="238"/>
      <c r="K199" s="242"/>
    </row>
    <row r="200" spans="1:11" x14ac:dyDescent="0.25">
      <c r="B200" s="162" t="s">
        <v>96</v>
      </c>
      <c r="C200" s="230"/>
      <c r="D200" s="230"/>
      <c r="E200" s="230"/>
      <c r="F200" s="230"/>
      <c r="G200" s="230"/>
      <c r="H200" s="230"/>
      <c r="I200" s="230"/>
      <c r="J200" s="240"/>
      <c r="K200" s="242"/>
    </row>
    <row r="201" spans="1:11" x14ac:dyDescent="0.25">
      <c r="B201" s="162" t="s">
        <v>97</v>
      </c>
      <c r="C201" s="230"/>
      <c r="D201" s="230">
        <v>0.70615633119020293</v>
      </c>
      <c r="E201" s="230"/>
      <c r="F201" s="230"/>
      <c r="G201" s="230">
        <v>8.0100748235928183</v>
      </c>
      <c r="H201" s="230"/>
      <c r="I201" s="233">
        <v>0.35359074395931406</v>
      </c>
      <c r="J201" s="240"/>
      <c r="K201" s="242"/>
    </row>
    <row r="202" spans="1:11" x14ac:dyDescent="0.25">
      <c r="B202" s="162" t="s">
        <v>98</v>
      </c>
      <c r="C202" s="230">
        <v>66.611291969178851</v>
      </c>
      <c r="D202" s="230">
        <v>79.616797500194807</v>
      </c>
      <c r="E202" s="230">
        <v>59.270015269989443</v>
      </c>
      <c r="F202" s="230">
        <v>62.203928693210031</v>
      </c>
      <c r="G202" s="230">
        <v>91.989925176407169</v>
      </c>
      <c r="H202" s="230">
        <v>100</v>
      </c>
      <c r="I202" s="233">
        <v>68.061531171505095</v>
      </c>
      <c r="J202" s="240"/>
      <c r="K202" s="242"/>
    </row>
    <row r="203" spans="1:11" x14ac:dyDescent="0.25">
      <c r="B203" s="162" t="s">
        <v>232</v>
      </c>
      <c r="C203" s="230">
        <v>33.388708030821149</v>
      </c>
      <c r="D203" s="230">
        <v>19.677046168615007</v>
      </c>
      <c r="E203" s="230">
        <v>40.72998473001055</v>
      </c>
      <c r="F203" s="230">
        <v>37.796071306789969</v>
      </c>
      <c r="G203" s="230"/>
      <c r="H203" s="230"/>
      <c r="I203" s="233">
        <v>31.5848780845356</v>
      </c>
      <c r="J203" s="240"/>
      <c r="K203" s="242"/>
    </row>
    <row r="204" spans="1:11" x14ac:dyDescent="0.25">
      <c r="B204" s="162" t="s">
        <v>233</v>
      </c>
      <c r="C204" s="230"/>
      <c r="D204" s="230"/>
      <c r="E204" s="230"/>
      <c r="F204" s="230"/>
      <c r="G204" s="230"/>
      <c r="H204" s="230"/>
      <c r="I204" s="230"/>
      <c r="J204" s="238"/>
      <c r="K204" s="242"/>
    </row>
    <row r="205" spans="1:11" x14ac:dyDescent="0.25">
      <c r="B205" s="198" t="s">
        <v>50</v>
      </c>
      <c r="C205" s="169">
        <v>100</v>
      </c>
      <c r="D205" s="169">
        <v>100.00000000000001</v>
      </c>
      <c r="E205" s="169">
        <v>100</v>
      </c>
      <c r="F205" s="169">
        <v>100</v>
      </c>
      <c r="G205" s="169">
        <v>99.999999999999986</v>
      </c>
      <c r="H205" s="169">
        <v>100</v>
      </c>
      <c r="I205" s="169">
        <v>100.00000000000001</v>
      </c>
      <c r="J205" s="36"/>
      <c r="K205" s="243"/>
    </row>
    <row r="206" spans="1:11" x14ac:dyDescent="0.25">
      <c r="B206" s="153"/>
      <c r="C206" s="153"/>
      <c r="D206" s="154"/>
      <c r="E206" s="154"/>
      <c r="F206" s="154"/>
      <c r="G206" s="154"/>
      <c r="H206" s="154"/>
      <c r="I206" s="157"/>
      <c r="J206" s="200"/>
      <c r="K206" s="232"/>
    </row>
    <row r="207" spans="1:11" x14ac:dyDescent="0.25">
      <c r="A207" s="17" t="s">
        <v>635</v>
      </c>
      <c r="B207" s="176" t="s">
        <v>237</v>
      </c>
      <c r="C207" s="153"/>
      <c r="D207" s="154"/>
      <c r="E207" s="154"/>
      <c r="F207" s="154"/>
      <c r="G207" s="154"/>
      <c r="H207" s="154"/>
      <c r="I207" s="229"/>
      <c r="J207" s="36"/>
      <c r="K207" s="232"/>
    </row>
    <row r="208" spans="1:11" x14ac:dyDescent="0.25">
      <c r="B208" s="162"/>
      <c r="C208" s="198" t="s">
        <v>202</v>
      </c>
      <c r="D208" s="158" t="s">
        <v>203</v>
      </c>
      <c r="E208" s="158" t="s">
        <v>204</v>
      </c>
      <c r="F208" s="158" t="s">
        <v>205</v>
      </c>
      <c r="G208" s="158" t="s">
        <v>206</v>
      </c>
      <c r="H208" s="158" t="s">
        <v>207</v>
      </c>
      <c r="I208" s="158" t="s">
        <v>50</v>
      </c>
      <c r="J208" s="200"/>
      <c r="K208" s="36"/>
    </row>
    <row r="209" spans="1:11" x14ac:dyDescent="0.25">
      <c r="B209" s="162" t="s">
        <v>93</v>
      </c>
      <c r="C209" s="163"/>
      <c r="D209" s="163"/>
      <c r="E209" s="163"/>
      <c r="F209" s="163"/>
      <c r="G209" s="163"/>
      <c r="H209" s="169"/>
      <c r="I209" s="169"/>
      <c r="J209" s="200"/>
      <c r="K209" s="155"/>
    </row>
    <row r="210" spans="1:11" x14ac:dyDescent="0.25">
      <c r="B210" s="162" t="s">
        <v>94</v>
      </c>
      <c r="C210" s="163"/>
      <c r="D210" s="163"/>
      <c r="E210" s="163"/>
      <c r="F210" s="163"/>
      <c r="G210" s="163"/>
      <c r="H210" s="169"/>
      <c r="I210" s="169"/>
      <c r="J210" s="200"/>
      <c r="K210" s="155"/>
    </row>
    <row r="211" spans="1:11" x14ac:dyDescent="0.25">
      <c r="B211" s="162" t="s">
        <v>95</v>
      </c>
      <c r="C211" s="163"/>
      <c r="D211" s="163"/>
      <c r="E211" s="163"/>
      <c r="F211" s="163"/>
      <c r="G211" s="163"/>
      <c r="H211" s="169"/>
      <c r="I211" s="169"/>
      <c r="J211" s="200"/>
      <c r="K211" s="155"/>
    </row>
    <row r="212" spans="1:11" x14ac:dyDescent="0.25">
      <c r="B212" s="162" t="s">
        <v>96</v>
      </c>
      <c r="C212" s="163"/>
      <c r="D212" s="163"/>
      <c r="E212" s="163"/>
      <c r="F212" s="163"/>
      <c r="G212" s="163"/>
      <c r="H212" s="169"/>
      <c r="I212" s="169"/>
      <c r="J212" s="200"/>
      <c r="K212" s="155"/>
    </row>
    <row r="213" spans="1:11" x14ac:dyDescent="0.25">
      <c r="B213" s="162" t="s">
        <v>97</v>
      </c>
      <c r="C213" s="163">
        <v>8.697298</v>
      </c>
      <c r="D213" s="163">
        <v>9.9962789999999995</v>
      </c>
      <c r="E213" s="163"/>
      <c r="F213" s="163"/>
      <c r="G213" s="163"/>
      <c r="H213" s="169"/>
      <c r="I213" s="169">
        <v>18.693576999999998</v>
      </c>
      <c r="J213" s="200"/>
      <c r="K213" s="155"/>
    </row>
    <row r="214" spans="1:11" x14ac:dyDescent="0.25">
      <c r="B214" s="162" t="s">
        <v>98</v>
      </c>
      <c r="C214" s="162">
        <v>181.56045603999999</v>
      </c>
      <c r="D214" s="163">
        <v>127.589507</v>
      </c>
      <c r="E214" s="163">
        <v>29.68870011314721</v>
      </c>
      <c r="F214" s="163"/>
      <c r="G214" s="163">
        <v>25.999986999999997</v>
      </c>
      <c r="H214" s="175">
        <v>15.996029999999999</v>
      </c>
      <c r="I214" s="169">
        <v>380.83468015314719</v>
      </c>
      <c r="J214" s="200"/>
      <c r="K214" s="196"/>
    </row>
    <row r="215" spans="1:11" x14ac:dyDescent="0.25">
      <c r="B215" s="162" t="s">
        <v>232</v>
      </c>
      <c r="C215" s="162">
        <v>84.920892999999992</v>
      </c>
      <c r="D215" s="163">
        <v>40.120736999999998</v>
      </c>
      <c r="E215" s="163">
        <v>59.967782999999997</v>
      </c>
      <c r="F215" s="163">
        <v>103.649376</v>
      </c>
      <c r="G215" s="163"/>
      <c r="H215" s="169"/>
      <c r="I215" s="169">
        <v>288.65878900000001</v>
      </c>
      <c r="J215" s="200"/>
      <c r="K215" s="196"/>
    </row>
    <row r="216" spans="1:11" x14ac:dyDescent="0.25">
      <c r="B216" s="162" t="s">
        <v>233</v>
      </c>
      <c r="C216" s="163"/>
      <c r="D216" s="163"/>
      <c r="E216" s="163"/>
      <c r="F216" s="163"/>
      <c r="G216" s="163"/>
      <c r="H216" s="169"/>
      <c r="I216" s="169"/>
      <c r="J216" s="200"/>
      <c r="K216" s="155"/>
    </row>
    <row r="217" spans="1:11" x14ac:dyDescent="0.25">
      <c r="B217" s="198" t="s">
        <v>50</v>
      </c>
      <c r="C217" s="183">
        <v>275.17864703999999</v>
      </c>
      <c r="D217" s="183">
        <v>177.70652299999998</v>
      </c>
      <c r="E217" s="183">
        <v>89.656483113147203</v>
      </c>
      <c r="F217" s="183">
        <v>103.649376</v>
      </c>
      <c r="G217" s="183">
        <v>25.999986999999997</v>
      </c>
      <c r="H217" s="183">
        <v>15.996029999999999</v>
      </c>
      <c r="I217" s="169">
        <v>688.18704615314709</v>
      </c>
      <c r="J217" s="36"/>
      <c r="K217" s="156"/>
    </row>
    <row r="218" spans="1:11" x14ac:dyDescent="0.25">
      <c r="B218" s="153"/>
      <c r="C218" s="153"/>
      <c r="D218" s="154"/>
      <c r="E218" s="154"/>
      <c r="F218" s="154"/>
      <c r="G218" s="154"/>
      <c r="H218" s="154"/>
      <c r="I218" s="157"/>
      <c r="J218" s="200"/>
      <c r="K218" s="232"/>
    </row>
    <row r="219" spans="1:11" x14ac:dyDescent="0.25">
      <c r="A219" s="17" t="s">
        <v>636</v>
      </c>
      <c r="B219" s="176" t="s">
        <v>238</v>
      </c>
      <c r="C219" s="153"/>
      <c r="D219" s="154"/>
      <c r="E219" s="154"/>
      <c r="F219" s="154"/>
      <c r="G219" s="154"/>
      <c r="H219" s="154"/>
      <c r="I219" s="235"/>
      <c r="J219" s="36"/>
      <c r="K219" s="232"/>
    </row>
    <row r="220" spans="1:11" x14ac:dyDescent="0.25">
      <c r="B220" s="162"/>
      <c r="C220" s="198" t="s">
        <v>202</v>
      </c>
      <c r="D220" s="158" t="s">
        <v>203</v>
      </c>
      <c r="E220" s="158" t="s">
        <v>204</v>
      </c>
      <c r="F220" s="158" t="s">
        <v>205</v>
      </c>
      <c r="G220" s="158" t="s">
        <v>206</v>
      </c>
      <c r="H220" s="158" t="s">
        <v>207</v>
      </c>
      <c r="I220" s="158" t="s">
        <v>50</v>
      </c>
      <c r="J220" s="200"/>
      <c r="K220" s="36"/>
    </row>
    <row r="221" spans="1:11" x14ac:dyDescent="0.25">
      <c r="B221" s="162" t="s">
        <v>93</v>
      </c>
      <c r="C221" s="230"/>
      <c r="D221" s="163"/>
      <c r="E221" s="163"/>
      <c r="F221" s="163"/>
      <c r="G221" s="163"/>
      <c r="H221" s="169"/>
      <c r="I221" s="169"/>
      <c r="J221" s="200"/>
      <c r="K221" s="242"/>
    </row>
    <row r="222" spans="1:11" x14ac:dyDescent="0.25">
      <c r="B222" s="162" t="s">
        <v>94</v>
      </c>
      <c r="C222" s="230"/>
      <c r="D222" s="163"/>
      <c r="E222" s="163"/>
      <c r="F222" s="163"/>
      <c r="G222" s="163"/>
      <c r="H222" s="169"/>
      <c r="I222" s="169"/>
      <c r="J222" s="200"/>
      <c r="K222" s="242"/>
    </row>
    <row r="223" spans="1:11" x14ac:dyDescent="0.25">
      <c r="B223" s="162" t="s">
        <v>95</v>
      </c>
      <c r="C223" s="230"/>
      <c r="D223" s="163"/>
      <c r="E223" s="163"/>
      <c r="F223" s="163"/>
      <c r="G223" s="163"/>
      <c r="H223" s="169"/>
      <c r="I223" s="169"/>
      <c r="J223" s="200"/>
      <c r="K223" s="242"/>
    </row>
    <row r="224" spans="1:11" x14ac:dyDescent="0.25">
      <c r="B224" s="162" t="s">
        <v>96</v>
      </c>
      <c r="C224" s="230"/>
      <c r="D224" s="163"/>
      <c r="E224" s="163"/>
      <c r="F224" s="163"/>
      <c r="G224" s="163"/>
      <c r="H224" s="169"/>
      <c r="I224" s="175"/>
      <c r="J224" s="200"/>
      <c r="K224" s="242"/>
    </row>
    <row r="225" spans="1:11" x14ac:dyDescent="0.25">
      <c r="B225" s="162" t="s">
        <v>97</v>
      </c>
      <c r="C225" s="230">
        <v>3.1606006111134635</v>
      </c>
      <c r="D225" s="230">
        <v>5.6251615479528576</v>
      </c>
      <c r="E225" s="230"/>
      <c r="F225" s="230"/>
      <c r="G225" s="230"/>
      <c r="H225" s="230"/>
      <c r="I225" s="230">
        <v>2.7163511874415587</v>
      </c>
      <c r="J225" s="200"/>
      <c r="K225" s="242"/>
    </row>
    <row r="226" spans="1:11" x14ac:dyDescent="0.25">
      <c r="B226" s="162" t="s">
        <v>98</v>
      </c>
      <c r="C226" s="230">
        <v>65.979122287641871</v>
      </c>
      <c r="D226" s="230">
        <v>71.79787485910127</v>
      </c>
      <c r="E226" s="230">
        <v>33.113835254590377</v>
      </c>
      <c r="F226" s="230"/>
      <c r="G226" s="230">
        <v>100</v>
      </c>
      <c r="H226" s="230">
        <v>100</v>
      </c>
      <c r="I226" s="230">
        <v>55.338832993435538</v>
      </c>
      <c r="J226" s="200"/>
      <c r="K226" s="242"/>
    </row>
    <row r="227" spans="1:11" x14ac:dyDescent="0.25">
      <c r="B227" s="162" t="s">
        <v>232</v>
      </c>
      <c r="C227" s="230">
        <v>30.860277101244666</v>
      </c>
      <c r="D227" s="230">
        <v>22.576963592945884</v>
      </c>
      <c r="E227" s="230">
        <v>66.88616474540963</v>
      </c>
      <c r="F227" s="230">
        <v>100</v>
      </c>
      <c r="G227" s="230"/>
      <c r="H227" s="230"/>
      <c r="I227" s="230">
        <v>41.944815819122923</v>
      </c>
      <c r="J227" s="200"/>
      <c r="K227" s="242"/>
    </row>
    <row r="228" spans="1:11" x14ac:dyDescent="0.25">
      <c r="B228" s="162" t="s">
        <v>233</v>
      </c>
      <c r="C228" s="230"/>
      <c r="D228" s="163"/>
      <c r="E228" s="163"/>
      <c r="F228" s="163"/>
      <c r="G228" s="163"/>
      <c r="H228" s="169"/>
      <c r="I228" s="169"/>
      <c r="J228" s="200"/>
      <c r="K228" s="242"/>
    </row>
    <row r="229" spans="1:11" x14ac:dyDescent="0.25">
      <c r="B229" s="198" t="s">
        <v>50</v>
      </c>
      <c r="C229" s="233">
        <v>100</v>
      </c>
      <c r="D229" s="233">
        <v>100.00000000000001</v>
      </c>
      <c r="E229" s="233">
        <v>100</v>
      </c>
      <c r="F229" s="233">
        <v>100</v>
      </c>
      <c r="G229" s="233">
        <v>100</v>
      </c>
      <c r="H229" s="233">
        <v>100</v>
      </c>
      <c r="I229" s="233">
        <v>100.00000000000003</v>
      </c>
      <c r="J229" s="36"/>
      <c r="K229" s="243"/>
    </row>
    <row r="230" spans="1:11" x14ac:dyDescent="0.25">
      <c r="B230" s="153"/>
      <c r="C230" s="153"/>
      <c r="D230" s="154"/>
      <c r="E230" s="154"/>
      <c r="F230" s="154"/>
      <c r="G230" s="154"/>
      <c r="H230" s="154"/>
      <c r="I230" s="164"/>
      <c r="J230" s="200"/>
      <c r="K230" s="200"/>
    </row>
    <row r="231" spans="1:11" x14ac:dyDescent="0.25">
      <c r="A231" s="17" t="s">
        <v>637</v>
      </c>
      <c r="B231" s="176" t="s">
        <v>239</v>
      </c>
      <c r="C231" s="153"/>
      <c r="D231" s="154"/>
      <c r="E231" s="154"/>
      <c r="F231" s="154"/>
      <c r="G231" s="154"/>
      <c r="H231" s="154"/>
      <c r="I231" s="164"/>
      <c r="J231" s="200"/>
      <c r="K231" s="200"/>
    </row>
    <row r="232" spans="1:11" x14ac:dyDescent="0.25">
      <c r="B232" s="167" t="s">
        <v>240</v>
      </c>
      <c r="C232" s="198" t="s">
        <v>7</v>
      </c>
      <c r="D232" s="158" t="s">
        <v>105</v>
      </c>
      <c r="E232" s="154"/>
      <c r="F232" s="154"/>
      <c r="G232" s="120"/>
      <c r="H232" s="203"/>
      <c r="I232" s="161"/>
      <c r="J232" s="200"/>
      <c r="K232" s="200"/>
    </row>
    <row r="233" spans="1:11" x14ac:dyDescent="0.25">
      <c r="B233" s="162" t="s">
        <v>24</v>
      </c>
      <c r="C233" s="162">
        <v>253.12598004</v>
      </c>
      <c r="D233" s="163">
        <v>36.781567083387102</v>
      </c>
      <c r="E233" s="154"/>
      <c r="F233" s="154"/>
      <c r="G233" s="196"/>
      <c r="H233" s="196"/>
      <c r="I233" s="155"/>
      <c r="J233" s="200"/>
      <c r="K233" s="200"/>
    </row>
    <row r="234" spans="1:11" x14ac:dyDescent="0.25">
      <c r="B234" s="162" t="s">
        <v>25</v>
      </c>
      <c r="C234" s="163"/>
      <c r="D234" s="163"/>
      <c r="E234" s="154"/>
      <c r="F234" s="154"/>
      <c r="G234" s="196"/>
      <c r="H234" s="155"/>
      <c r="I234" s="155"/>
      <c r="J234" s="200"/>
      <c r="K234" s="200"/>
    </row>
    <row r="235" spans="1:11" x14ac:dyDescent="0.25">
      <c r="B235" s="162" t="s">
        <v>27</v>
      </c>
      <c r="C235" s="162">
        <v>74.874506999999994</v>
      </c>
      <c r="D235" s="163">
        <v>10.879964599528023</v>
      </c>
      <c r="E235" s="154"/>
      <c r="F235" s="154"/>
      <c r="G235" s="196"/>
      <c r="H235" s="196"/>
      <c r="I235" s="155"/>
      <c r="J235" s="200"/>
      <c r="K235" s="200"/>
    </row>
    <row r="236" spans="1:11" x14ac:dyDescent="0.25">
      <c r="B236" s="162" t="s">
        <v>28</v>
      </c>
      <c r="C236" s="162">
        <v>70.152947999999995</v>
      </c>
      <c r="D236" s="163">
        <v>10.193878015016915</v>
      </c>
      <c r="E236" s="154"/>
      <c r="F236" s="154"/>
      <c r="G236" s="196"/>
      <c r="H236" s="196"/>
      <c r="I236" s="155"/>
      <c r="J236" s="129"/>
      <c r="K236" s="129"/>
    </row>
    <row r="237" spans="1:11" x14ac:dyDescent="0.25">
      <c r="B237" s="162" t="s">
        <v>29</v>
      </c>
      <c r="C237" s="162">
        <v>190.85392999999999</v>
      </c>
      <c r="D237" s="163">
        <v>27.732857086869362</v>
      </c>
      <c r="E237" s="154"/>
      <c r="F237" s="154"/>
      <c r="G237" s="196"/>
      <c r="H237" s="196"/>
      <c r="I237" s="155"/>
      <c r="J237" s="129"/>
      <c r="K237" s="129"/>
    </row>
    <row r="238" spans="1:11" x14ac:dyDescent="0.25">
      <c r="B238" s="162" t="s">
        <v>30</v>
      </c>
      <c r="C238" s="162"/>
      <c r="D238" s="163"/>
      <c r="E238" s="154"/>
      <c r="F238" s="154"/>
      <c r="G238" s="196"/>
      <c r="H238" s="196"/>
      <c r="I238" s="155"/>
      <c r="J238" s="129"/>
      <c r="K238" s="129"/>
    </row>
    <row r="239" spans="1:11" x14ac:dyDescent="0.25">
      <c r="B239" s="162" t="s">
        <v>31</v>
      </c>
      <c r="C239" s="162">
        <v>18.557175000000001</v>
      </c>
      <c r="D239" s="163">
        <v>2.6965307039316664</v>
      </c>
      <c r="E239" s="154"/>
      <c r="F239" s="154"/>
      <c r="G239" s="196"/>
      <c r="H239" s="196"/>
      <c r="I239" s="164"/>
      <c r="J239" s="129"/>
      <c r="K239" s="129"/>
    </row>
    <row r="240" spans="1:11" x14ac:dyDescent="0.25">
      <c r="B240" s="162" t="s">
        <v>241</v>
      </c>
      <c r="C240" s="163"/>
      <c r="D240" s="163"/>
      <c r="E240" s="154"/>
      <c r="F240" s="154"/>
      <c r="G240" s="196"/>
      <c r="H240" s="155"/>
      <c r="I240" s="164"/>
      <c r="J240" s="129"/>
      <c r="K240" s="129"/>
    </row>
    <row r="241" spans="2:11" x14ac:dyDescent="0.25">
      <c r="B241" s="162" t="s">
        <v>106</v>
      </c>
      <c r="C241" s="163">
        <v>14.965563</v>
      </c>
      <c r="D241" s="163">
        <v>2.1746359632392158</v>
      </c>
      <c r="E241" s="154"/>
      <c r="F241" s="154"/>
      <c r="G241" s="196"/>
      <c r="H241" s="155"/>
      <c r="I241" s="164"/>
      <c r="J241" s="129"/>
      <c r="K241" s="129"/>
    </row>
    <row r="242" spans="2:11" x14ac:dyDescent="0.25">
      <c r="B242" s="162" t="s">
        <v>242</v>
      </c>
      <c r="C242" s="163"/>
      <c r="D242" s="163"/>
      <c r="E242" s="154"/>
      <c r="F242" s="154"/>
      <c r="G242" s="196"/>
      <c r="H242" s="155"/>
      <c r="I242" s="164"/>
      <c r="J242" s="129"/>
      <c r="K242" s="129"/>
    </row>
    <row r="243" spans="2:11" x14ac:dyDescent="0.25">
      <c r="B243" s="162" t="s">
        <v>108</v>
      </c>
      <c r="C243" s="163"/>
      <c r="D243" s="163"/>
      <c r="E243" s="154"/>
      <c r="F243" s="154"/>
      <c r="G243" s="196"/>
      <c r="H243" s="155"/>
      <c r="I243" s="164"/>
      <c r="J243" s="129"/>
      <c r="K243" s="129"/>
    </row>
    <row r="244" spans="2:11" x14ac:dyDescent="0.25">
      <c r="B244" s="162" t="s">
        <v>109</v>
      </c>
      <c r="C244" s="163"/>
      <c r="D244" s="163"/>
      <c r="E244" s="154"/>
      <c r="F244" s="154"/>
      <c r="G244" s="196"/>
      <c r="H244" s="155"/>
      <c r="I244" s="164"/>
      <c r="J244" s="129"/>
      <c r="K244" s="129"/>
    </row>
    <row r="245" spans="2:11" x14ac:dyDescent="0.25">
      <c r="B245" s="162" t="s">
        <v>110</v>
      </c>
      <c r="C245" s="163"/>
      <c r="D245" s="163"/>
      <c r="E245" s="154"/>
      <c r="F245" s="154"/>
      <c r="G245" s="196"/>
      <c r="H245" s="155"/>
      <c r="I245" s="164"/>
      <c r="J245" s="129"/>
      <c r="K245" s="129"/>
    </row>
    <row r="246" spans="2:11" x14ac:dyDescent="0.25">
      <c r="B246" s="162" t="s">
        <v>33</v>
      </c>
      <c r="C246" s="162"/>
      <c r="D246" s="163"/>
      <c r="E246" s="154"/>
      <c r="F246" s="154"/>
      <c r="G246" s="196"/>
      <c r="H246" s="196"/>
      <c r="I246" s="155"/>
      <c r="J246" s="129"/>
      <c r="K246" s="129"/>
    </row>
    <row r="247" spans="2:11" x14ac:dyDescent="0.25">
      <c r="B247" s="162" t="s">
        <v>243</v>
      </c>
      <c r="C247" s="162">
        <v>65.656943113147193</v>
      </c>
      <c r="D247" s="163">
        <v>9.5405665480277122</v>
      </c>
      <c r="E247" s="154"/>
      <c r="F247" s="154"/>
      <c r="G247" s="196"/>
      <c r="H247" s="196"/>
      <c r="I247" s="155"/>
      <c r="J247" s="129"/>
      <c r="K247" s="129"/>
    </row>
    <row r="248" spans="2:11" x14ac:dyDescent="0.25">
      <c r="B248" s="162" t="s">
        <v>244</v>
      </c>
      <c r="C248" s="163"/>
      <c r="D248" s="163"/>
      <c r="E248" s="154"/>
      <c r="F248" s="154"/>
      <c r="G248" s="196"/>
      <c r="H248" s="155"/>
      <c r="I248" s="129"/>
      <c r="J248" s="155"/>
      <c r="K248" s="129"/>
    </row>
    <row r="249" spans="2:11" x14ac:dyDescent="0.25">
      <c r="B249" s="162" t="s">
        <v>245</v>
      </c>
      <c r="C249" s="163"/>
      <c r="D249" s="163">
        <v>1</v>
      </c>
      <c r="E249" s="154"/>
      <c r="F249" s="154"/>
      <c r="G249" s="196"/>
      <c r="H249" s="155"/>
      <c r="I249" s="129"/>
      <c r="J249" s="155"/>
      <c r="K249" s="129"/>
    </row>
    <row r="250" spans="2:11" x14ac:dyDescent="0.25">
      <c r="B250" s="162" t="s">
        <v>115</v>
      </c>
      <c r="C250" s="163"/>
      <c r="D250" s="163"/>
      <c r="E250" s="154"/>
      <c r="F250" s="154"/>
      <c r="G250" s="154"/>
      <c r="H250" s="154"/>
      <c r="I250" s="154"/>
      <c r="J250" s="154"/>
      <c r="K250" s="154"/>
    </row>
    <row r="251" spans="2:11" x14ac:dyDescent="0.25">
      <c r="B251" s="162" t="s">
        <v>124</v>
      </c>
      <c r="C251" s="162"/>
      <c r="D251" s="163"/>
      <c r="E251" s="154"/>
      <c r="F251" s="154"/>
      <c r="G251" s="196"/>
      <c r="H251" s="196"/>
      <c r="I251" s="129"/>
      <c r="J251" s="155"/>
      <c r="K251" s="129"/>
    </row>
    <row r="252" spans="2:11" x14ac:dyDescent="0.25">
      <c r="B252" s="162" t="s">
        <v>246</v>
      </c>
      <c r="C252" s="163"/>
      <c r="D252" s="163"/>
      <c r="E252" s="154"/>
      <c r="F252" s="154"/>
      <c r="G252" s="196"/>
      <c r="H252" s="155"/>
      <c r="I252" s="129"/>
      <c r="J252" s="155"/>
      <c r="K252" s="129"/>
    </row>
    <row r="253" spans="2:11" x14ac:dyDescent="0.25">
      <c r="B253" s="162" t="s">
        <v>118</v>
      </c>
      <c r="C253" s="163"/>
      <c r="D253" s="163"/>
      <c r="E253" s="154"/>
      <c r="F253" s="154"/>
      <c r="G253" s="196"/>
      <c r="H253" s="155"/>
      <c r="I253" s="129"/>
      <c r="J253" s="155"/>
      <c r="K253" s="129"/>
    </row>
    <row r="254" spans="2:11" x14ac:dyDescent="0.25">
      <c r="B254" s="162" t="s">
        <v>119</v>
      </c>
      <c r="C254" s="163"/>
      <c r="D254" s="163"/>
      <c r="E254" s="154"/>
      <c r="F254" s="154"/>
      <c r="G254" s="196"/>
      <c r="H254" s="155"/>
      <c r="I254" s="129"/>
      <c r="J254" s="155"/>
      <c r="K254" s="129"/>
    </row>
    <row r="255" spans="2:11" x14ac:dyDescent="0.25">
      <c r="B255" s="198" t="s">
        <v>50</v>
      </c>
      <c r="C255" s="198">
        <v>688.18704615314721</v>
      </c>
      <c r="D255" s="183">
        <v>100</v>
      </c>
      <c r="E255" s="154"/>
      <c r="F255" s="154"/>
      <c r="G255" s="154"/>
      <c r="H255" s="154"/>
      <c r="I255" s="154"/>
      <c r="J255" s="154"/>
      <c r="K255" s="154"/>
    </row>
    <row r="256" spans="2:11" x14ac:dyDescent="0.25">
      <c r="B256" s="429" t="s">
        <v>247</v>
      </c>
      <c r="C256" s="429"/>
      <c r="D256" s="429"/>
      <c r="E256" s="154"/>
      <c r="F256" s="154"/>
      <c r="G256" s="154"/>
      <c r="H256" s="154"/>
      <c r="I256" s="154"/>
      <c r="J256" s="154"/>
      <c r="K256" s="154"/>
    </row>
    <row r="257" spans="1:11" x14ac:dyDescent="0.25">
      <c r="B257" s="244"/>
      <c r="C257" s="153"/>
      <c r="D257" s="154"/>
      <c r="E257" s="154"/>
      <c r="F257" s="154"/>
      <c r="G257" s="154"/>
      <c r="H257" s="154"/>
      <c r="I257" s="164"/>
      <c r="J257" s="129"/>
      <c r="K257" s="129"/>
    </row>
    <row r="258" spans="1:11" x14ac:dyDescent="0.25">
      <c r="A258" s="17" t="s">
        <v>638</v>
      </c>
      <c r="B258" s="176" t="s">
        <v>248</v>
      </c>
      <c r="C258" s="153"/>
      <c r="D258" s="154"/>
      <c r="E258" s="154"/>
      <c r="F258" s="154"/>
      <c r="G258" s="154"/>
      <c r="H258" s="154"/>
      <c r="I258" s="164"/>
      <c r="J258" s="129"/>
      <c r="K258" s="129"/>
    </row>
    <row r="259" spans="1:11" x14ac:dyDescent="0.25">
      <c r="B259" s="167" t="s">
        <v>240</v>
      </c>
      <c r="C259" s="198" t="s">
        <v>202</v>
      </c>
      <c r="D259" s="158" t="s">
        <v>203</v>
      </c>
      <c r="E259" s="158" t="s">
        <v>204</v>
      </c>
      <c r="F259" s="158" t="s">
        <v>205</v>
      </c>
      <c r="G259" s="158" t="s">
        <v>206</v>
      </c>
      <c r="H259" s="158" t="s">
        <v>207</v>
      </c>
      <c r="I259" s="158" t="s">
        <v>50</v>
      </c>
      <c r="J259" s="129"/>
      <c r="K259" s="129"/>
    </row>
    <row r="260" spans="1:11" x14ac:dyDescent="0.25">
      <c r="B260" s="162" t="s">
        <v>249</v>
      </c>
      <c r="C260" s="162"/>
      <c r="D260" s="163"/>
      <c r="E260" s="155">
        <v>73.231673642928428</v>
      </c>
      <c r="F260" s="163"/>
      <c r="G260" s="163"/>
      <c r="H260" s="169"/>
      <c r="I260" s="169">
        <v>9.5405665480277122</v>
      </c>
      <c r="J260" s="129"/>
      <c r="K260" s="129"/>
    </row>
    <row r="261" spans="1:11" x14ac:dyDescent="0.25">
      <c r="B261" s="162" t="s">
        <v>124</v>
      </c>
      <c r="C261" s="162"/>
      <c r="D261" s="163"/>
      <c r="E261" s="163"/>
      <c r="F261" s="163"/>
      <c r="G261" s="163"/>
      <c r="H261" s="169"/>
      <c r="I261" s="169"/>
      <c r="J261" s="129"/>
      <c r="K261" s="129"/>
    </row>
    <row r="262" spans="1:11" x14ac:dyDescent="0.25">
      <c r="B262" s="162" t="s">
        <v>250</v>
      </c>
      <c r="C262" s="162"/>
      <c r="D262" s="163"/>
      <c r="E262" s="163"/>
      <c r="F262" s="163"/>
      <c r="G262" s="163"/>
      <c r="H262" s="169"/>
      <c r="I262" s="169"/>
      <c r="J262" s="129"/>
      <c r="K262" s="129"/>
    </row>
    <row r="263" spans="1:11" x14ac:dyDescent="0.25">
      <c r="B263" s="162" t="s">
        <v>33</v>
      </c>
      <c r="C263" s="162"/>
      <c r="D263" s="163"/>
      <c r="E263" s="163"/>
      <c r="F263" s="163"/>
      <c r="G263" s="163"/>
      <c r="H263" s="169"/>
      <c r="I263" s="169"/>
      <c r="J263" s="129"/>
      <c r="K263" s="129"/>
    </row>
    <row r="264" spans="1:11" x14ac:dyDescent="0.25">
      <c r="B264" s="162" t="s">
        <v>125</v>
      </c>
      <c r="C264" s="162"/>
      <c r="D264" s="163"/>
      <c r="E264" s="163"/>
      <c r="F264" s="163"/>
      <c r="G264" s="163"/>
      <c r="H264" s="169"/>
      <c r="I264" s="169"/>
      <c r="J264" s="129"/>
      <c r="K264" s="129"/>
    </row>
    <row r="265" spans="1:11" x14ac:dyDescent="0.25">
      <c r="B265" s="162" t="s">
        <v>126</v>
      </c>
      <c r="C265" s="162"/>
      <c r="D265" s="163"/>
      <c r="E265" s="163"/>
      <c r="F265" s="163"/>
      <c r="G265" s="163"/>
      <c r="H265" s="169"/>
      <c r="I265" s="169"/>
      <c r="J265" s="129"/>
      <c r="K265" s="129"/>
    </row>
    <row r="266" spans="1:11" x14ac:dyDescent="0.25">
      <c r="B266" s="162" t="s">
        <v>127</v>
      </c>
      <c r="C266" s="162">
        <v>94.561510073190902</v>
      </c>
      <c r="D266" s="163">
        <v>100</v>
      </c>
      <c r="E266" s="163">
        <v>26.768326357071569</v>
      </c>
      <c r="F266" s="163">
        <v>100</v>
      </c>
      <c r="G266" s="163">
        <v>100</v>
      </c>
      <c r="H266" s="175">
        <v>100</v>
      </c>
      <c r="I266" s="169">
        <v>88.284797488733062</v>
      </c>
      <c r="J266" s="129"/>
      <c r="K266" s="129"/>
    </row>
    <row r="267" spans="1:11" x14ac:dyDescent="0.25">
      <c r="B267" s="162" t="s">
        <v>251</v>
      </c>
      <c r="C267" s="162">
        <v>5.4384899268091118</v>
      </c>
      <c r="D267" s="163"/>
      <c r="E267" s="163"/>
      <c r="F267" s="163"/>
      <c r="G267" s="163"/>
      <c r="H267" s="169"/>
      <c r="I267" s="169">
        <v>2.1746359632392158</v>
      </c>
      <c r="J267" s="129"/>
      <c r="K267" s="129"/>
    </row>
    <row r="268" spans="1:11" x14ac:dyDescent="0.25">
      <c r="B268" s="198" t="s">
        <v>50</v>
      </c>
      <c r="C268" s="198">
        <v>100.00000000000001</v>
      </c>
      <c r="D268" s="198">
        <v>100</v>
      </c>
      <c r="E268" s="198">
        <v>100</v>
      </c>
      <c r="F268" s="198">
        <v>100</v>
      </c>
      <c r="G268" s="198">
        <v>100</v>
      </c>
      <c r="H268" s="198">
        <v>100</v>
      </c>
      <c r="I268" s="198">
        <v>99.999999999999986</v>
      </c>
      <c r="J268" s="129"/>
      <c r="K268" s="129"/>
    </row>
    <row r="269" spans="1:11" x14ac:dyDescent="0.25">
      <c r="B269" s="245" t="s">
        <v>252</v>
      </c>
      <c r="C269" s="153"/>
      <c r="D269" s="154"/>
      <c r="E269" s="154"/>
      <c r="F269" s="154"/>
      <c r="G269" s="154"/>
      <c r="H269" s="154"/>
      <c r="I269" s="164"/>
      <c r="J269" s="129"/>
      <c r="K269" s="129"/>
    </row>
    <row r="270" spans="1:11" x14ac:dyDescent="0.25">
      <c r="B270" s="245"/>
      <c r="C270" s="153"/>
      <c r="D270" s="154"/>
      <c r="E270" s="154"/>
      <c r="F270" s="154"/>
      <c r="G270" s="154"/>
      <c r="H270" s="154"/>
      <c r="I270" s="164"/>
      <c r="J270" s="129"/>
      <c r="K270" s="129"/>
    </row>
    <row r="271" spans="1:11" x14ac:dyDescent="0.25">
      <c r="A271" s="17" t="s">
        <v>639</v>
      </c>
      <c r="B271" s="176" t="s">
        <v>253</v>
      </c>
      <c r="C271" s="153"/>
      <c r="D271" s="154"/>
      <c r="E271" s="154"/>
      <c r="F271" s="154"/>
      <c r="G271" s="154"/>
      <c r="H271" s="154"/>
      <c r="I271" s="164"/>
      <c r="J271" s="129"/>
      <c r="K271" s="129"/>
    </row>
    <row r="272" spans="1:11" x14ac:dyDescent="0.25">
      <c r="B272" s="167" t="s">
        <v>240</v>
      </c>
      <c r="C272" s="198" t="s">
        <v>202</v>
      </c>
      <c r="D272" s="158" t="s">
        <v>203</v>
      </c>
      <c r="E272" s="158" t="s">
        <v>204</v>
      </c>
      <c r="F272" s="158" t="s">
        <v>205</v>
      </c>
      <c r="G272" s="158" t="s">
        <v>206</v>
      </c>
      <c r="H272" s="158" t="s">
        <v>207</v>
      </c>
      <c r="I272" s="158" t="s">
        <v>50</v>
      </c>
      <c r="J272" s="129"/>
      <c r="K272" s="129"/>
    </row>
    <row r="273" spans="1:11" x14ac:dyDescent="0.25">
      <c r="B273" s="166" t="s">
        <v>24</v>
      </c>
      <c r="C273" s="163">
        <v>58.618376743655062</v>
      </c>
      <c r="D273" s="163">
        <v>22.57696359294588</v>
      </c>
      <c r="E273" s="163"/>
      <c r="F273" s="163">
        <v>24.795132389412551</v>
      </c>
      <c r="G273" s="163">
        <v>100</v>
      </c>
      <c r="H273" s="163"/>
      <c r="I273" s="183">
        <v>36.781567083387102</v>
      </c>
      <c r="J273" s="129"/>
      <c r="K273" s="129"/>
    </row>
    <row r="274" spans="1:11" x14ac:dyDescent="0.25">
      <c r="B274" s="166" t="s">
        <v>25</v>
      </c>
      <c r="C274" s="163"/>
      <c r="D274" s="163"/>
      <c r="E274" s="163"/>
      <c r="F274" s="163"/>
      <c r="G274" s="163"/>
      <c r="H274" s="163"/>
      <c r="I274" s="183"/>
      <c r="J274" s="129"/>
      <c r="K274" s="129"/>
    </row>
    <row r="275" spans="1:11" x14ac:dyDescent="0.25">
      <c r="B275" s="166" t="s">
        <v>27</v>
      </c>
      <c r="C275" s="163"/>
      <c r="D275" s="163">
        <v>28.628643530434729</v>
      </c>
      <c r="E275" s="163">
        <v>26.768326357071565</v>
      </c>
      <c r="F275" s="163"/>
      <c r="G275" s="163"/>
      <c r="H275" s="163"/>
      <c r="I275" s="183">
        <v>10.879964599528023</v>
      </c>
      <c r="J275" s="129"/>
      <c r="K275" s="129"/>
    </row>
    <row r="276" spans="1:11" x14ac:dyDescent="0.25">
      <c r="B276" s="166" t="s">
        <v>28</v>
      </c>
      <c r="C276" s="163">
        <v>13.683092203926261</v>
      </c>
      <c r="D276" s="163"/>
      <c r="E276" s="163"/>
      <c r="F276" s="163">
        <v>31.355712165599531</v>
      </c>
      <c r="G276" s="163"/>
      <c r="H276" s="163"/>
      <c r="I276" s="183">
        <v>10.193878015016917</v>
      </c>
      <c r="J276" s="129"/>
      <c r="K276" s="129"/>
    </row>
    <row r="277" spans="1:11" x14ac:dyDescent="0.25">
      <c r="B277" s="166" t="s">
        <v>29</v>
      </c>
      <c r="C277" s="163">
        <v>15.516358358209899</v>
      </c>
      <c r="D277" s="163">
        <v>48.794392876619391</v>
      </c>
      <c r="E277" s="163"/>
      <c r="F277" s="163">
        <v>43.849155444987922</v>
      </c>
      <c r="G277" s="163"/>
      <c r="H277" s="163">
        <v>100</v>
      </c>
      <c r="I277" s="183">
        <v>27.732857086869362</v>
      </c>
      <c r="J277" s="129"/>
      <c r="K277" s="129"/>
    </row>
    <row r="278" spans="1:11" x14ac:dyDescent="0.25">
      <c r="B278" s="166" t="s">
        <v>30</v>
      </c>
      <c r="C278" s="163"/>
      <c r="D278" s="163"/>
      <c r="E278" s="163"/>
      <c r="F278" s="163"/>
      <c r="G278" s="163"/>
      <c r="H278" s="163"/>
      <c r="I278" s="183"/>
      <c r="J278" s="129"/>
      <c r="K278" s="129"/>
    </row>
    <row r="279" spans="1:11" x14ac:dyDescent="0.25">
      <c r="B279" s="166" t="s">
        <v>31</v>
      </c>
      <c r="C279" s="163">
        <v>6.7436827673996556</v>
      </c>
      <c r="D279" s="163"/>
      <c r="E279" s="163"/>
      <c r="F279" s="163"/>
      <c r="G279" s="163"/>
      <c r="H279" s="163"/>
      <c r="I279" s="183">
        <v>2.6965307039316659</v>
      </c>
      <c r="J279" s="129"/>
      <c r="K279" s="129"/>
    </row>
    <row r="280" spans="1:11" x14ac:dyDescent="0.25">
      <c r="B280" s="166" t="s">
        <v>254</v>
      </c>
      <c r="C280" s="163"/>
      <c r="D280" s="163"/>
      <c r="E280" s="163"/>
      <c r="F280" s="163"/>
      <c r="G280" s="163"/>
      <c r="H280" s="163"/>
      <c r="I280" s="183"/>
      <c r="J280" s="129"/>
      <c r="K280" s="129"/>
    </row>
    <row r="281" spans="1:11" x14ac:dyDescent="0.25">
      <c r="B281" s="166" t="s">
        <v>255</v>
      </c>
      <c r="C281" s="163">
        <v>5.4384899268091127</v>
      </c>
      <c r="D281" s="163"/>
      <c r="E281" s="163">
        <v>73.231673642928442</v>
      </c>
      <c r="F281" s="163"/>
      <c r="G281" s="163"/>
      <c r="H281" s="163"/>
      <c r="I281" s="183">
        <v>11.715202511266931</v>
      </c>
      <c r="J281" s="129"/>
      <c r="K281" s="129"/>
    </row>
    <row r="282" spans="1:11" x14ac:dyDescent="0.25">
      <c r="B282" s="167" t="s">
        <v>50</v>
      </c>
      <c r="C282" s="183">
        <v>100</v>
      </c>
      <c r="D282" s="183">
        <v>100</v>
      </c>
      <c r="E282" s="183">
        <v>100</v>
      </c>
      <c r="F282" s="183">
        <v>100</v>
      </c>
      <c r="G282" s="183">
        <v>100</v>
      </c>
      <c r="H282" s="183">
        <v>100</v>
      </c>
      <c r="I282" s="183">
        <v>100</v>
      </c>
      <c r="J282" s="129"/>
      <c r="K282" s="129"/>
    </row>
    <row r="283" spans="1:11" x14ac:dyDescent="0.25">
      <c r="B283" s="245" t="s">
        <v>256</v>
      </c>
      <c r="C283" s="153"/>
      <c r="D283" s="154"/>
      <c r="E283" s="154"/>
      <c r="F283" s="154"/>
      <c r="G283" s="154"/>
      <c r="H283" s="154"/>
      <c r="I283" s="164"/>
      <c r="J283" s="129"/>
      <c r="K283" s="129"/>
    </row>
    <row r="284" spans="1:11" x14ac:dyDescent="0.25">
      <c r="B284" s="246"/>
      <c r="C284" s="247"/>
      <c r="D284" s="154"/>
      <c r="E284" s="154"/>
      <c r="F284" s="154"/>
      <c r="G284" s="154"/>
      <c r="H284" s="154"/>
      <c r="I284" s="164"/>
      <c r="J284" s="129"/>
      <c r="K284" s="129"/>
    </row>
    <row r="285" spans="1:11" x14ac:dyDescent="0.25">
      <c r="A285" s="17" t="s">
        <v>882</v>
      </c>
      <c r="B285" s="176" t="s">
        <v>257</v>
      </c>
      <c r="C285" s="153"/>
      <c r="D285" s="154"/>
      <c r="E285" s="154"/>
      <c r="F285" s="154"/>
      <c r="G285" s="154"/>
      <c r="H285" s="154"/>
      <c r="I285" s="164"/>
      <c r="J285" s="129"/>
      <c r="K285" s="129"/>
    </row>
    <row r="286" spans="1:11" x14ac:dyDescent="0.25">
      <c r="B286" s="167" t="s">
        <v>240</v>
      </c>
      <c r="C286" s="198" t="s">
        <v>154</v>
      </c>
      <c r="D286" s="154"/>
      <c r="E286" s="154"/>
      <c r="F286" s="154"/>
      <c r="G286" s="154"/>
      <c r="H286" s="154"/>
      <c r="I286" s="164"/>
      <c r="J286" s="129"/>
      <c r="K286" s="129"/>
    </row>
    <row r="287" spans="1:11" x14ac:dyDescent="0.25">
      <c r="B287" s="162" t="s">
        <v>24</v>
      </c>
      <c r="C287" s="162">
        <v>33</v>
      </c>
      <c r="D287" s="154"/>
      <c r="E287" s="154"/>
      <c r="F287" s="154"/>
      <c r="G287" s="154"/>
      <c r="H287" s="154"/>
      <c r="I287" s="164"/>
      <c r="J287" s="129"/>
      <c r="K287" s="129"/>
    </row>
    <row r="288" spans="1:11" x14ac:dyDescent="0.25">
      <c r="B288" s="162" t="s">
        <v>25</v>
      </c>
      <c r="C288" s="163">
        <v>1</v>
      </c>
      <c r="D288" s="154"/>
      <c r="E288" s="154"/>
      <c r="F288" s="154"/>
      <c r="G288" s="154"/>
      <c r="H288" s="154"/>
      <c r="I288" s="164"/>
      <c r="J288" s="129"/>
      <c r="K288" s="129"/>
    </row>
    <row r="289" spans="2:11" x14ac:dyDescent="0.25">
      <c r="B289" s="162" t="s">
        <v>27</v>
      </c>
      <c r="C289" s="162">
        <v>24</v>
      </c>
      <c r="D289" s="154"/>
      <c r="E289" s="154"/>
      <c r="F289" s="154"/>
      <c r="G289" s="154"/>
      <c r="H289" s="154"/>
      <c r="I289" s="164"/>
      <c r="J289" s="129"/>
      <c r="K289" s="129"/>
    </row>
    <row r="290" spans="2:11" x14ac:dyDescent="0.25">
      <c r="B290" s="162" t="s">
        <v>28</v>
      </c>
      <c r="C290" s="162">
        <v>13</v>
      </c>
      <c r="D290" s="154"/>
      <c r="E290" s="154"/>
      <c r="F290" s="154"/>
      <c r="G290" s="154"/>
      <c r="H290" s="154"/>
      <c r="I290" s="164"/>
      <c r="J290" s="129"/>
      <c r="K290" s="129"/>
    </row>
    <row r="291" spans="2:11" x14ac:dyDescent="0.25">
      <c r="B291" s="162" t="s">
        <v>29</v>
      </c>
      <c r="C291" s="162">
        <v>21</v>
      </c>
      <c r="D291" s="154"/>
      <c r="E291" s="154"/>
      <c r="F291" s="154"/>
      <c r="G291" s="154"/>
      <c r="H291" s="154"/>
      <c r="I291" s="164"/>
      <c r="J291" s="129"/>
      <c r="K291" s="129"/>
    </row>
    <row r="292" spans="2:11" x14ac:dyDescent="0.25">
      <c r="B292" s="162" t="s">
        <v>30</v>
      </c>
      <c r="C292" s="162">
        <v>2</v>
      </c>
      <c r="D292" s="154"/>
      <c r="E292" s="154"/>
      <c r="F292" s="154"/>
      <c r="G292" s="154"/>
      <c r="H292" s="154"/>
      <c r="I292" s="164"/>
      <c r="J292" s="129"/>
      <c r="K292" s="129"/>
    </row>
    <row r="293" spans="2:11" x14ac:dyDescent="0.25">
      <c r="B293" s="162" t="s">
        <v>31</v>
      </c>
      <c r="C293" s="162">
        <v>7</v>
      </c>
      <c r="D293" s="154"/>
      <c r="E293" s="154"/>
      <c r="F293" s="154"/>
      <c r="G293" s="154"/>
      <c r="H293" s="154"/>
      <c r="I293" s="164"/>
      <c r="J293" s="129"/>
      <c r="K293" s="129"/>
    </row>
    <row r="294" spans="2:11" x14ac:dyDescent="0.25">
      <c r="B294" s="162" t="s">
        <v>241</v>
      </c>
      <c r="C294" s="163"/>
      <c r="D294" s="154"/>
      <c r="E294" s="154"/>
      <c r="F294" s="154"/>
      <c r="G294" s="154"/>
      <c r="H294" s="154"/>
      <c r="I294" s="164"/>
      <c r="J294" s="129"/>
      <c r="K294" s="129"/>
    </row>
    <row r="295" spans="2:11" x14ac:dyDescent="0.25">
      <c r="B295" s="162" t="s">
        <v>106</v>
      </c>
      <c r="C295" s="163">
        <v>1</v>
      </c>
      <c r="D295" s="154"/>
      <c r="E295" s="154"/>
      <c r="F295" s="154"/>
      <c r="G295" s="154"/>
      <c r="H295" s="154"/>
      <c r="I295" s="164"/>
      <c r="J295" s="129"/>
      <c r="K295" s="129"/>
    </row>
    <row r="296" spans="2:11" x14ac:dyDescent="0.25">
      <c r="B296" s="162" t="s">
        <v>242</v>
      </c>
      <c r="C296" s="163"/>
      <c r="D296" s="154"/>
      <c r="E296" s="154"/>
      <c r="F296" s="154"/>
      <c r="G296" s="154"/>
      <c r="H296" s="154"/>
      <c r="I296" s="164"/>
      <c r="J296" s="129"/>
      <c r="K296" s="129"/>
    </row>
    <row r="297" spans="2:11" x14ac:dyDescent="0.25">
      <c r="B297" s="162" t="s">
        <v>108</v>
      </c>
      <c r="C297" s="163"/>
      <c r="D297" s="154"/>
      <c r="E297" s="154"/>
      <c r="F297" s="154"/>
      <c r="G297" s="154"/>
      <c r="H297" s="154"/>
      <c r="I297" s="164"/>
      <c r="J297" s="129"/>
      <c r="K297" s="129"/>
    </row>
    <row r="298" spans="2:11" x14ac:dyDescent="0.25">
      <c r="B298" s="162" t="s">
        <v>109</v>
      </c>
      <c r="C298" s="163"/>
      <c r="D298" s="154"/>
      <c r="E298" s="154"/>
      <c r="F298" s="154"/>
      <c r="G298" s="154"/>
      <c r="H298" s="154"/>
      <c r="I298" s="164"/>
      <c r="J298" s="129"/>
      <c r="K298" s="129"/>
    </row>
    <row r="299" spans="2:11" x14ac:dyDescent="0.25">
      <c r="B299" s="162" t="s">
        <v>110</v>
      </c>
      <c r="C299" s="163">
        <v>1</v>
      </c>
      <c r="D299" s="154"/>
      <c r="E299" s="154"/>
      <c r="F299" s="154"/>
      <c r="G299" s="154"/>
      <c r="H299" s="154"/>
      <c r="I299" s="164"/>
      <c r="J299" s="129"/>
      <c r="K299" s="129"/>
    </row>
    <row r="300" spans="2:11" x14ac:dyDescent="0.25">
      <c r="B300" s="162" t="s">
        <v>33</v>
      </c>
      <c r="C300" s="162">
        <v>6</v>
      </c>
      <c r="D300" s="154"/>
      <c r="E300" s="154"/>
      <c r="F300" s="154"/>
      <c r="G300" s="154"/>
      <c r="H300" s="154"/>
      <c r="I300" s="164"/>
      <c r="J300" s="129"/>
      <c r="K300" s="129"/>
    </row>
    <row r="301" spans="2:11" x14ac:dyDescent="0.25">
      <c r="B301" s="162" t="s">
        <v>243</v>
      </c>
      <c r="C301" s="162">
        <v>21</v>
      </c>
      <c r="D301" s="154"/>
      <c r="E301" s="154"/>
      <c r="F301" s="154"/>
      <c r="G301" s="154"/>
      <c r="H301" s="154"/>
      <c r="I301" s="164"/>
      <c r="J301" s="129"/>
      <c r="K301" s="129"/>
    </row>
    <row r="302" spans="2:11" x14ac:dyDescent="0.25">
      <c r="B302" s="162" t="s">
        <v>244</v>
      </c>
      <c r="C302" s="163"/>
      <c r="D302" s="154"/>
      <c r="E302" s="154"/>
      <c r="F302" s="154"/>
      <c r="G302" s="154"/>
      <c r="H302" s="154"/>
      <c r="I302" s="164"/>
      <c r="J302" s="129"/>
      <c r="K302" s="129"/>
    </row>
    <row r="303" spans="2:11" x14ac:dyDescent="0.25">
      <c r="B303" s="162" t="s">
        <v>245</v>
      </c>
      <c r="C303" s="163">
        <v>13</v>
      </c>
      <c r="D303" s="154"/>
      <c r="E303" s="154"/>
      <c r="F303" s="154"/>
      <c r="G303" s="154"/>
      <c r="H303" s="154"/>
      <c r="I303" s="164"/>
      <c r="J303" s="129"/>
      <c r="K303" s="129"/>
    </row>
    <row r="304" spans="2:11" x14ac:dyDescent="0.25">
      <c r="B304" s="162" t="s">
        <v>115</v>
      </c>
      <c r="C304" s="163">
        <v>87</v>
      </c>
      <c r="D304" s="154"/>
      <c r="E304" s="154"/>
      <c r="F304" s="154"/>
      <c r="G304" s="154"/>
      <c r="H304" s="154"/>
      <c r="I304" s="164"/>
      <c r="J304" s="129"/>
      <c r="K304" s="129"/>
    </row>
    <row r="305" spans="1:11" x14ac:dyDescent="0.25">
      <c r="B305" s="162" t="s">
        <v>124</v>
      </c>
      <c r="C305" s="162">
        <v>1</v>
      </c>
      <c r="D305" s="154"/>
      <c r="E305" s="154"/>
      <c r="F305" s="154"/>
      <c r="G305" s="154"/>
      <c r="H305" s="154"/>
      <c r="I305" s="164"/>
      <c r="J305" s="129"/>
      <c r="K305" s="129"/>
    </row>
    <row r="306" spans="1:11" x14ac:dyDescent="0.25">
      <c r="B306" s="162" t="s">
        <v>246</v>
      </c>
      <c r="C306" s="163">
        <v>15</v>
      </c>
      <c r="D306" s="154"/>
      <c r="E306" s="154"/>
      <c r="F306" s="154"/>
      <c r="G306" s="154"/>
      <c r="H306" s="154"/>
      <c r="I306" s="164"/>
      <c r="J306" s="129"/>
      <c r="K306" s="129"/>
    </row>
    <row r="307" spans="1:11" x14ac:dyDescent="0.25">
      <c r="B307" s="162" t="s">
        <v>118</v>
      </c>
      <c r="C307" s="163">
        <v>74</v>
      </c>
      <c r="D307" s="154"/>
      <c r="E307" s="154"/>
      <c r="F307" s="154"/>
      <c r="G307" s="154"/>
      <c r="H307" s="154"/>
      <c r="I307" s="164"/>
      <c r="J307" s="129"/>
      <c r="K307" s="129"/>
    </row>
    <row r="308" spans="1:11" x14ac:dyDescent="0.25">
      <c r="B308" s="162" t="s">
        <v>119</v>
      </c>
      <c r="C308" s="163">
        <v>1</v>
      </c>
      <c r="D308" s="154"/>
      <c r="E308" s="154"/>
      <c r="F308" s="154"/>
      <c r="G308" s="154"/>
      <c r="H308" s="154"/>
      <c r="I308" s="164"/>
      <c r="J308" s="129"/>
      <c r="K308" s="129"/>
    </row>
    <row r="309" spans="1:11" x14ac:dyDescent="0.25">
      <c r="B309" s="162" t="s">
        <v>258</v>
      </c>
      <c r="C309" s="163">
        <v>1</v>
      </c>
      <c r="D309" s="154"/>
      <c r="E309" s="154"/>
      <c r="F309" s="154"/>
      <c r="G309" s="154"/>
      <c r="H309" s="154"/>
      <c r="I309" s="164"/>
      <c r="J309" s="129"/>
      <c r="K309" s="129"/>
    </row>
    <row r="310" spans="1:11" x14ac:dyDescent="0.25">
      <c r="B310" s="198" t="s">
        <v>50</v>
      </c>
      <c r="C310" s="198">
        <f>SUM(C287:C309)</f>
        <v>322</v>
      </c>
      <c r="D310" s="154"/>
      <c r="E310" s="154"/>
      <c r="F310" s="154"/>
      <c r="G310" s="154"/>
      <c r="H310" s="154"/>
      <c r="I310" s="164"/>
      <c r="J310" s="129"/>
      <c r="K310" s="129"/>
    </row>
    <row r="311" spans="1:11" x14ac:dyDescent="0.25">
      <c r="B311" s="246" t="s">
        <v>259</v>
      </c>
      <c r="C311" s="247"/>
      <c r="D311" s="154"/>
      <c r="E311" s="154"/>
      <c r="F311" s="154"/>
      <c r="G311" s="154"/>
      <c r="H311" s="154"/>
      <c r="I311" s="164"/>
      <c r="J311" s="129"/>
      <c r="K311" s="129"/>
    </row>
    <row r="312" spans="1:11" x14ac:dyDescent="0.25">
      <c r="B312" s="246" t="s">
        <v>260</v>
      </c>
      <c r="C312" s="247"/>
      <c r="D312" s="154"/>
      <c r="E312" s="154"/>
      <c r="F312" s="154"/>
      <c r="G312" s="154"/>
      <c r="H312" s="154"/>
      <c r="I312" s="164"/>
      <c r="J312" s="129"/>
      <c r="K312" s="129"/>
    </row>
    <row r="313" spans="1:11" x14ac:dyDescent="0.25">
      <c r="B313" s="244"/>
      <c r="C313" s="153"/>
      <c r="D313" s="154"/>
      <c r="E313" s="154"/>
      <c r="F313" s="154"/>
      <c r="G313" s="154"/>
      <c r="H313" s="154"/>
      <c r="I313" s="164"/>
      <c r="J313" s="129"/>
      <c r="K313" s="129"/>
    </row>
    <row r="314" spans="1:11" x14ac:dyDescent="0.25">
      <c r="A314" s="17" t="s">
        <v>640</v>
      </c>
      <c r="B314" s="176" t="s">
        <v>818</v>
      </c>
      <c r="C314" s="153"/>
      <c r="D314" s="154"/>
      <c r="E314" s="154"/>
      <c r="F314" s="154"/>
      <c r="G314" s="154"/>
      <c r="H314" s="154"/>
      <c r="I314" s="164"/>
      <c r="J314" s="129"/>
      <c r="K314" s="129"/>
    </row>
    <row r="315" spans="1:11" x14ac:dyDescent="0.25">
      <c r="B315" s="198" t="s">
        <v>141</v>
      </c>
      <c r="C315" s="162"/>
      <c r="D315" s="158" t="s">
        <v>202</v>
      </c>
      <c r="E315" s="158" t="s">
        <v>203</v>
      </c>
      <c r="F315" s="158" t="s">
        <v>204</v>
      </c>
      <c r="G315" s="158" t="s">
        <v>205</v>
      </c>
      <c r="H315" s="158" t="s">
        <v>206</v>
      </c>
      <c r="I315" s="158" t="s">
        <v>207</v>
      </c>
      <c r="J315" s="158" t="s">
        <v>50</v>
      </c>
      <c r="K315" s="129"/>
    </row>
    <row r="316" spans="1:11" x14ac:dyDescent="0.25">
      <c r="B316" s="248" t="s">
        <v>142</v>
      </c>
      <c r="C316" s="249" t="s">
        <v>261</v>
      </c>
      <c r="D316" s="163"/>
      <c r="E316" s="163"/>
      <c r="F316" s="163"/>
      <c r="G316" s="163"/>
      <c r="H316" s="163"/>
      <c r="I316" s="169"/>
      <c r="J316" s="169"/>
      <c r="K316" s="129"/>
    </row>
    <row r="317" spans="1:11" x14ac:dyDescent="0.25">
      <c r="B317" s="250"/>
      <c r="C317" s="251" t="s">
        <v>262</v>
      </c>
      <c r="D317" s="163"/>
      <c r="E317" s="163"/>
      <c r="F317" s="163"/>
      <c r="G317" s="163"/>
      <c r="H317" s="163"/>
      <c r="I317" s="169"/>
      <c r="J317" s="169"/>
      <c r="K317" s="129"/>
    </row>
    <row r="318" spans="1:11" x14ac:dyDescent="0.25">
      <c r="B318" s="248" t="s">
        <v>20</v>
      </c>
      <c r="C318" s="252" t="s">
        <v>261</v>
      </c>
      <c r="D318" s="163">
        <v>9</v>
      </c>
      <c r="E318" s="163">
        <v>7</v>
      </c>
      <c r="F318" s="163">
        <v>2</v>
      </c>
      <c r="G318" s="163">
        <v>6</v>
      </c>
      <c r="H318" s="163">
        <v>1</v>
      </c>
      <c r="I318" s="175">
        <v>2</v>
      </c>
      <c r="J318" s="169">
        <v>27</v>
      </c>
      <c r="K318" s="129"/>
    </row>
    <row r="319" spans="1:11" x14ac:dyDescent="0.25">
      <c r="B319" s="250"/>
      <c r="C319" s="251" t="s">
        <v>262</v>
      </c>
      <c r="D319" s="163"/>
      <c r="E319" s="163">
        <v>3</v>
      </c>
      <c r="F319" s="163"/>
      <c r="G319" s="163">
        <v>1</v>
      </c>
      <c r="H319" s="163"/>
      <c r="I319" s="175">
        <v>1</v>
      </c>
      <c r="J319" s="169">
        <v>5</v>
      </c>
      <c r="K319" s="129"/>
    </row>
    <row r="320" spans="1:11" x14ac:dyDescent="0.25">
      <c r="B320" s="248" t="s">
        <v>21</v>
      </c>
      <c r="C320" s="252" t="s">
        <v>261</v>
      </c>
      <c r="D320" s="163">
        <v>33</v>
      </c>
      <c r="E320" s="163">
        <v>24</v>
      </c>
      <c r="F320" s="163">
        <v>22</v>
      </c>
      <c r="G320" s="163">
        <v>29</v>
      </c>
      <c r="H320" s="163">
        <v>5</v>
      </c>
      <c r="I320" s="175"/>
      <c r="J320" s="169">
        <v>113</v>
      </c>
      <c r="K320" s="129"/>
    </row>
    <row r="321" spans="1:11" x14ac:dyDescent="0.25">
      <c r="B321" s="250"/>
      <c r="C321" s="251" t="s">
        <v>262</v>
      </c>
      <c r="D321" s="163">
        <v>9</v>
      </c>
      <c r="E321" s="163">
        <v>4</v>
      </c>
      <c r="F321" s="163"/>
      <c r="G321" s="163">
        <v>2</v>
      </c>
      <c r="H321" s="163">
        <v>1</v>
      </c>
      <c r="I321" s="175"/>
      <c r="J321" s="169">
        <v>16</v>
      </c>
      <c r="K321" s="129"/>
    </row>
    <row r="322" spans="1:11" x14ac:dyDescent="0.25">
      <c r="B322" s="248" t="s">
        <v>22</v>
      </c>
      <c r="C322" s="252" t="s">
        <v>261</v>
      </c>
      <c r="D322" s="163">
        <v>20</v>
      </c>
      <c r="E322" s="163">
        <v>36</v>
      </c>
      <c r="F322" s="163">
        <v>40</v>
      </c>
      <c r="G322" s="163">
        <v>16</v>
      </c>
      <c r="H322" s="163">
        <v>2</v>
      </c>
      <c r="I322" s="175">
        <v>1</v>
      </c>
      <c r="J322" s="169">
        <v>115</v>
      </c>
      <c r="K322" s="129"/>
    </row>
    <row r="323" spans="1:11" x14ac:dyDescent="0.25">
      <c r="B323" s="250"/>
      <c r="C323" s="251" t="s">
        <v>262</v>
      </c>
      <c r="D323" s="163">
        <v>5</v>
      </c>
      <c r="E323" s="163">
        <v>1</v>
      </c>
      <c r="F323" s="163">
        <v>3</v>
      </c>
      <c r="G323" s="163">
        <v>1</v>
      </c>
      <c r="H323" s="163">
        <v>1</v>
      </c>
      <c r="I323" s="175"/>
      <c r="J323" s="169">
        <v>11</v>
      </c>
      <c r="K323" s="129"/>
    </row>
    <row r="324" spans="1:11" x14ac:dyDescent="0.25">
      <c r="B324" s="248" t="s">
        <v>23</v>
      </c>
      <c r="C324" s="252" t="s">
        <v>261</v>
      </c>
      <c r="D324" s="163">
        <v>11</v>
      </c>
      <c r="E324" s="163">
        <v>12</v>
      </c>
      <c r="F324" s="163">
        <v>21</v>
      </c>
      <c r="G324" s="163">
        <v>3</v>
      </c>
      <c r="H324" s="163">
        <v>1</v>
      </c>
      <c r="I324" s="175">
        <v>4</v>
      </c>
      <c r="J324" s="169">
        <v>52</v>
      </c>
      <c r="K324" s="129"/>
    </row>
    <row r="325" spans="1:11" x14ac:dyDescent="0.25">
      <c r="B325" s="253"/>
      <c r="C325" s="249" t="s">
        <v>262</v>
      </c>
      <c r="D325" s="163">
        <v>2</v>
      </c>
      <c r="E325" s="163">
        <v>2</v>
      </c>
      <c r="F325" s="163">
        <v>1</v>
      </c>
      <c r="G325" s="163"/>
      <c r="H325" s="163"/>
      <c r="I325" s="175"/>
      <c r="J325" s="169">
        <v>5</v>
      </c>
      <c r="K325" s="129"/>
    </row>
    <row r="326" spans="1:11" x14ac:dyDescent="0.25">
      <c r="B326" s="254" t="s">
        <v>263</v>
      </c>
      <c r="C326" s="255"/>
      <c r="D326" s="183">
        <v>73</v>
      </c>
      <c r="E326" s="183">
        <v>79</v>
      </c>
      <c r="F326" s="183">
        <v>85</v>
      </c>
      <c r="G326" s="183">
        <v>54</v>
      </c>
      <c r="H326" s="183">
        <v>9</v>
      </c>
      <c r="I326" s="183">
        <v>7</v>
      </c>
      <c r="J326" s="169">
        <v>307</v>
      </c>
      <c r="K326" s="129"/>
    </row>
    <row r="327" spans="1:11" x14ac:dyDescent="0.25">
      <c r="B327" s="256" t="s">
        <v>819</v>
      </c>
      <c r="C327" s="257"/>
      <c r="D327" s="183">
        <v>16</v>
      </c>
      <c r="E327" s="183">
        <v>10</v>
      </c>
      <c r="F327" s="183">
        <v>4</v>
      </c>
      <c r="G327" s="183">
        <v>4</v>
      </c>
      <c r="H327" s="183">
        <v>2</v>
      </c>
      <c r="I327" s="183">
        <v>1</v>
      </c>
      <c r="J327" s="169">
        <v>37</v>
      </c>
      <c r="K327" s="129"/>
    </row>
    <row r="328" spans="1:11" x14ac:dyDescent="0.25">
      <c r="B328" s="153"/>
      <c r="C328" s="153"/>
      <c r="D328" s="154"/>
      <c r="E328" s="154"/>
      <c r="F328" s="154"/>
      <c r="G328" s="154"/>
      <c r="H328" s="154"/>
      <c r="I328" s="164"/>
      <c r="J328" s="129"/>
      <c r="K328" s="129"/>
    </row>
    <row r="329" spans="1:11" x14ac:dyDescent="0.25">
      <c r="A329" s="17" t="s">
        <v>641</v>
      </c>
      <c r="B329" s="176" t="s">
        <v>264</v>
      </c>
      <c r="C329" s="153"/>
      <c r="D329" s="154"/>
      <c r="E329" s="154"/>
      <c r="F329" s="154"/>
      <c r="G329" s="154"/>
      <c r="H329" s="154"/>
      <c r="I329" s="164"/>
      <c r="J329" s="129"/>
      <c r="K329" s="129"/>
    </row>
    <row r="330" spans="1:11" x14ac:dyDescent="0.25">
      <c r="B330" s="198" t="s">
        <v>141</v>
      </c>
      <c r="C330" s="198"/>
      <c r="D330" s="158" t="s">
        <v>202</v>
      </c>
      <c r="E330" s="158" t="s">
        <v>203</v>
      </c>
      <c r="F330" s="158" t="s">
        <v>204</v>
      </c>
      <c r="G330" s="158" t="s">
        <v>205</v>
      </c>
      <c r="H330" s="158" t="s">
        <v>206</v>
      </c>
      <c r="I330" s="158" t="s">
        <v>207</v>
      </c>
      <c r="J330" s="158" t="s">
        <v>50</v>
      </c>
      <c r="K330" s="129"/>
    </row>
    <row r="331" spans="1:11" x14ac:dyDescent="0.25">
      <c r="B331" s="248" t="s">
        <v>142</v>
      </c>
      <c r="C331" s="252" t="s">
        <v>6</v>
      </c>
      <c r="D331" s="163"/>
      <c r="E331" s="163"/>
      <c r="F331" s="163"/>
      <c r="G331" s="163"/>
      <c r="H331" s="163"/>
      <c r="I331" s="169"/>
      <c r="J331" s="169"/>
      <c r="K331" s="130"/>
    </row>
    <row r="332" spans="1:11" x14ac:dyDescent="0.25">
      <c r="B332" s="250"/>
      <c r="C332" s="251" t="s">
        <v>7</v>
      </c>
      <c r="D332" s="163"/>
      <c r="E332" s="163"/>
      <c r="F332" s="163"/>
      <c r="G332" s="163"/>
      <c r="H332" s="163"/>
      <c r="I332" s="175"/>
      <c r="J332" s="169"/>
      <c r="K332" s="130"/>
    </row>
    <row r="333" spans="1:11" x14ac:dyDescent="0.25">
      <c r="B333" s="248" t="s">
        <v>20</v>
      </c>
      <c r="C333" s="252" t="s">
        <v>6</v>
      </c>
      <c r="D333" s="163">
        <v>157.66933599999999</v>
      </c>
      <c r="E333" s="163">
        <v>97.929370000000006</v>
      </c>
      <c r="F333" s="163">
        <v>31.344387000000001</v>
      </c>
      <c r="G333" s="163">
        <v>93.898912999999993</v>
      </c>
      <c r="H333" s="163">
        <v>12.9</v>
      </c>
      <c r="I333" s="175">
        <v>31.8812</v>
      </c>
      <c r="J333" s="169">
        <v>425.62320599999993</v>
      </c>
      <c r="K333" s="130"/>
    </row>
    <row r="334" spans="1:11" x14ac:dyDescent="0.25">
      <c r="B334" s="250"/>
      <c r="C334" s="251" t="s">
        <v>7</v>
      </c>
      <c r="D334" s="163"/>
      <c r="E334" s="163">
        <v>45.545914000000003</v>
      </c>
      <c r="F334" s="163"/>
      <c r="G334" s="163">
        <v>21.192108999999999</v>
      </c>
      <c r="H334" s="163"/>
      <c r="I334" s="175">
        <v>15.996029999999999</v>
      </c>
      <c r="J334" s="169">
        <v>82.734053000000003</v>
      </c>
      <c r="K334" s="130"/>
    </row>
    <row r="335" spans="1:11" x14ac:dyDescent="0.25">
      <c r="B335" s="248" t="s">
        <v>21</v>
      </c>
      <c r="C335" s="252" t="s">
        <v>6</v>
      </c>
      <c r="D335" s="163">
        <v>609.88743099999999</v>
      </c>
      <c r="E335" s="163">
        <v>395.04377899999997</v>
      </c>
      <c r="F335" s="163">
        <v>378.27767699999998</v>
      </c>
      <c r="G335" s="163">
        <v>517.16133500000001</v>
      </c>
      <c r="H335" s="163">
        <v>67.754245999999995</v>
      </c>
      <c r="I335" s="175"/>
      <c r="J335" s="169">
        <v>1968.124468</v>
      </c>
      <c r="K335" s="130"/>
    </row>
    <row r="336" spans="1:11" x14ac:dyDescent="0.25">
      <c r="B336" s="250"/>
      <c r="C336" s="251" t="s">
        <v>7</v>
      </c>
      <c r="D336" s="163">
        <v>154.41507903999999</v>
      </c>
      <c r="E336" s="163">
        <v>80.028131999999999</v>
      </c>
      <c r="F336" s="163"/>
      <c r="G336" s="163">
        <v>49.957267000000002</v>
      </c>
      <c r="H336" s="163">
        <v>13.299999</v>
      </c>
      <c r="I336" s="175"/>
      <c r="J336" s="169">
        <v>297.70047704000001</v>
      </c>
      <c r="K336" s="130"/>
    </row>
    <row r="337" spans="1:11" x14ac:dyDescent="0.25">
      <c r="B337" s="248" t="s">
        <v>22</v>
      </c>
      <c r="C337" s="252" t="s">
        <v>6</v>
      </c>
      <c r="D337" s="163">
        <v>331.13084900000001</v>
      </c>
      <c r="E337" s="163">
        <v>596.72334000000001</v>
      </c>
      <c r="F337" s="163">
        <v>789.22051899999997</v>
      </c>
      <c r="G337" s="163">
        <v>268.546944</v>
      </c>
      <c r="H337" s="163">
        <v>27.959</v>
      </c>
      <c r="I337" s="175">
        <v>16</v>
      </c>
      <c r="J337" s="169">
        <v>2029.5806520000001</v>
      </c>
      <c r="K337" s="130"/>
    </row>
    <row r="338" spans="1:11" x14ac:dyDescent="0.25">
      <c r="B338" s="250"/>
      <c r="C338" s="251" t="s">
        <v>7</v>
      </c>
      <c r="D338" s="163">
        <v>86.305716000000004</v>
      </c>
      <c r="E338" s="163">
        <v>17.000001000000001</v>
      </c>
      <c r="F338" s="163">
        <v>65.656943113147193</v>
      </c>
      <c r="G338" s="163">
        <v>32.5</v>
      </c>
      <c r="H338" s="163">
        <v>12.699987999999999</v>
      </c>
      <c r="I338" s="175"/>
      <c r="J338" s="169">
        <v>214.16264811314718</v>
      </c>
      <c r="K338" s="130"/>
    </row>
    <row r="339" spans="1:11" x14ac:dyDescent="0.25">
      <c r="B339" s="248" t="s">
        <v>23</v>
      </c>
      <c r="C339" s="252" t="s">
        <v>6</v>
      </c>
      <c r="D339" s="163">
        <v>194.41139699999999</v>
      </c>
      <c r="E339" s="163">
        <v>198.97</v>
      </c>
      <c r="F339" s="163">
        <v>373.954837</v>
      </c>
      <c r="G339" s="163">
        <v>65.2</v>
      </c>
      <c r="H339" s="163">
        <v>13</v>
      </c>
      <c r="I339" s="175">
        <v>59.700263</v>
      </c>
      <c r="J339" s="169">
        <v>905.23649699999999</v>
      </c>
      <c r="K339" s="130"/>
    </row>
    <row r="340" spans="1:11" x14ac:dyDescent="0.25">
      <c r="B340" s="250"/>
      <c r="C340" s="249" t="s">
        <v>7</v>
      </c>
      <c r="D340" s="163">
        <v>34.457852000000003</v>
      </c>
      <c r="E340" s="163">
        <v>35.132475999999997</v>
      </c>
      <c r="F340" s="163">
        <v>23.99954</v>
      </c>
      <c r="G340" s="163"/>
      <c r="H340" s="163"/>
      <c r="I340" s="175"/>
      <c r="J340" s="169">
        <v>93.589867999999996</v>
      </c>
      <c r="K340" s="130"/>
    </row>
    <row r="341" spans="1:11" x14ac:dyDescent="0.25">
      <c r="B341" s="254" t="s">
        <v>265</v>
      </c>
      <c r="C341" s="255"/>
      <c r="D341" s="183">
        <v>1293.0990130000002</v>
      </c>
      <c r="E341" s="183">
        <v>1288.666489</v>
      </c>
      <c r="F341" s="183">
        <v>1572.7974199999999</v>
      </c>
      <c r="G341" s="183">
        <v>944.80719199999999</v>
      </c>
      <c r="H341" s="183">
        <v>121.613246</v>
      </c>
      <c r="I341" s="183">
        <v>107.581463</v>
      </c>
      <c r="J341" s="169">
        <v>5328.5648230000006</v>
      </c>
      <c r="K341" s="130"/>
    </row>
    <row r="342" spans="1:11" x14ac:dyDescent="0.25">
      <c r="B342" s="256" t="s">
        <v>148</v>
      </c>
      <c r="C342" s="257"/>
      <c r="D342" s="183">
        <v>275.17864703999999</v>
      </c>
      <c r="E342" s="183">
        <v>177.706523</v>
      </c>
      <c r="F342" s="183">
        <v>89.656483113147189</v>
      </c>
      <c r="G342" s="183">
        <v>103.649376</v>
      </c>
      <c r="H342" s="183">
        <v>25.999986999999997</v>
      </c>
      <c r="I342" s="183">
        <v>15.996029999999999</v>
      </c>
      <c r="J342" s="169">
        <v>688.18704615314721</v>
      </c>
      <c r="K342" s="130"/>
    </row>
    <row r="343" spans="1:11" x14ac:dyDescent="0.25">
      <c r="B343" s="153"/>
      <c r="C343" s="153"/>
      <c r="D343" s="154"/>
      <c r="E343" s="154"/>
      <c r="F343" s="154"/>
      <c r="G343" s="154"/>
      <c r="H343" s="154"/>
      <c r="I343" s="164"/>
      <c r="J343" s="129"/>
      <c r="K343" s="130"/>
    </row>
    <row r="344" spans="1:11" x14ac:dyDescent="0.25">
      <c r="A344" s="17" t="s">
        <v>642</v>
      </c>
      <c r="B344" s="176" t="s">
        <v>266</v>
      </c>
      <c r="C344" s="153"/>
      <c r="D344" s="154"/>
      <c r="E344" s="154"/>
      <c r="F344" s="154"/>
      <c r="G344" s="154"/>
      <c r="H344" s="154"/>
      <c r="I344" s="164"/>
      <c r="J344" s="129"/>
      <c r="K344" s="130"/>
    </row>
    <row r="345" spans="1:11" x14ac:dyDescent="0.25">
      <c r="B345" s="198" t="s">
        <v>141</v>
      </c>
      <c r="C345" s="162"/>
      <c r="D345" s="158" t="s">
        <v>202</v>
      </c>
      <c r="E345" s="158" t="s">
        <v>203</v>
      </c>
      <c r="F345" s="158" t="s">
        <v>204</v>
      </c>
      <c r="G345" s="158" t="s">
        <v>205</v>
      </c>
      <c r="H345" s="158" t="s">
        <v>206</v>
      </c>
      <c r="I345" s="158" t="s">
        <v>207</v>
      </c>
      <c r="J345" s="158" t="s">
        <v>50</v>
      </c>
      <c r="K345" s="130"/>
    </row>
    <row r="346" spans="1:11" x14ac:dyDescent="0.25">
      <c r="B346" s="248" t="s">
        <v>142</v>
      </c>
      <c r="C346" s="368" t="s">
        <v>821</v>
      </c>
      <c r="D346" s="163" t="s">
        <v>100</v>
      </c>
      <c r="E346" s="163"/>
      <c r="F346" s="163"/>
      <c r="G346" s="163"/>
      <c r="H346" s="163"/>
      <c r="I346" s="169"/>
      <c r="J346" s="169"/>
      <c r="K346" s="130"/>
    </row>
    <row r="347" spans="1:11" x14ac:dyDescent="0.25">
      <c r="B347" s="250"/>
      <c r="C347" s="369" t="s">
        <v>820</v>
      </c>
      <c r="D347" s="163" t="s">
        <v>100</v>
      </c>
      <c r="E347" s="163"/>
      <c r="F347" s="163"/>
      <c r="G347" s="163"/>
      <c r="H347" s="163"/>
      <c r="I347" s="169"/>
      <c r="J347" s="169"/>
      <c r="K347" s="130"/>
    </row>
    <row r="348" spans="1:11" x14ac:dyDescent="0.25">
      <c r="B348" s="248" t="s">
        <v>20</v>
      </c>
      <c r="C348" s="368" t="s">
        <v>821</v>
      </c>
      <c r="D348" s="163" t="s">
        <v>100</v>
      </c>
      <c r="E348" s="163">
        <v>42.857142857142854</v>
      </c>
      <c r="F348" s="163"/>
      <c r="G348" s="163">
        <v>16.666666666666664</v>
      </c>
      <c r="H348" s="163"/>
      <c r="I348" s="163">
        <v>50</v>
      </c>
      <c r="J348" s="163">
        <v>18.518518518518519</v>
      </c>
      <c r="K348" s="130"/>
    </row>
    <row r="349" spans="1:11" x14ac:dyDescent="0.25">
      <c r="B349" s="250"/>
      <c r="C349" s="369" t="s">
        <v>820</v>
      </c>
      <c r="D349" s="163" t="s">
        <v>100</v>
      </c>
      <c r="E349" s="163">
        <v>46.508942107970263</v>
      </c>
      <c r="F349" s="163"/>
      <c r="G349" s="163">
        <v>22.569067439577282</v>
      </c>
      <c r="H349" s="163"/>
      <c r="I349" s="163">
        <v>50.173864220920159</v>
      </c>
      <c r="J349" s="163">
        <v>19.438332269880984</v>
      </c>
      <c r="K349" s="130"/>
    </row>
    <row r="350" spans="1:11" x14ac:dyDescent="0.25">
      <c r="B350" s="248" t="s">
        <v>21</v>
      </c>
      <c r="C350" s="368" t="s">
        <v>821</v>
      </c>
      <c r="D350" s="163">
        <v>27.27272727272727</v>
      </c>
      <c r="E350" s="163">
        <v>16.666666666666664</v>
      </c>
      <c r="F350" s="163"/>
      <c r="G350" s="163">
        <v>6.8965517241379306</v>
      </c>
      <c r="H350" s="163">
        <v>20</v>
      </c>
      <c r="I350" s="163"/>
      <c r="J350" s="163">
        <v>14.159292035398231</v>
      </c>
      <c r="K350" s="130"/>
    </row>
    <row r="351" spans="1:11" x14ac:dyDescent="0.25">
      <c r="B351" s="250"/>
      <c r="C351" s="369" t="s">
        <v>820</v>
      </c>
      <c r="D351" s="163">
        <v>25.318619665077176</v>
      </c>
      <c r="E351" s="163">
        <v>20.25804132457937</v>
      </c>
      <c r="F351" s="163"/>
      <c r="G351" s="163">
        <v>9.6598998453741718</v>
      </c>
      <c r="H351" s="163">
        <v>19.629764605453659</v>
      </c>
      <c r="I351" s="163"/>
      <c r="J351" s="163">
        <v>15.126100095819753</v>
      </c>
      <c r="K351" s="130"/>
    </row>
    <row r="352" spans="1:11" x14ac:dyDescent="0.25">
      <c r="B352" s="248" t="s">
        <v>22</v>
      </c>
      <c r="C352" s="368" t="s">
        <v>821</v>
      </c>
      <c r="D352" s="163">
        <v>25</v>
      </c>
      <c r="E352" s="163">
        <v>2.7777777777777777</v>
      </c>
      <c r="F352" s="163">
        <v>7.5</v>
      </c>
      <c r="G352" s="163">
        <v>6.25</v>
      </c>
      <c r="H352" s="163">
        <v>50</v>
      </c>
      <c r="I352" s="163"/>
      <c r="J352" s="163">
        <v>9.5652173913043477</v>
      </c>
      <c r="K352" s="130"/>
    </row>
    <row r="353" spans="1:11" x14ac:dyDescent="0.25">
      <c r="B353" s="250"/>
      <c r="C353" s="369" t="s">
        <v>820</v>
      </c>
      <c r="D353" s="163">
        <v>26.063930999071612</v>
      </c>
      <c r="E353" s="163">
        <v>2.8488915818174636</v>
      </c>
      <c r="F353" s="163">
        <v>8.3192138993470852</v>
      </c>
      <c r="G353" s="163">
        <v>12.102167135441318</v>
      </c>
      <c r="H353" s="163">
        <v>45.423613147823602</v>
      </c>
      <c r="I353" s="163"/>
      <c r="J353" s="163">
        <v>10.552063940011742</v>
      </c>
      <c r="K353" s="130"/>
    </row>
    <row r="354" spans="1:11" x14ac:dyDescent="0.25">
      <c r="B354" s="248" t="s">
        <v>23</v>
      </c>
      <c r="C354" s="368" t="s">
        <v>821</v>
      </c>
      <c r="D354" s="163">
        <v>18.181818181818183</v>
      </c>
      <c r="E354" s="163">
        <v>16.666666666666664</v>
      </c>
      <c r="F354" s="163">
        <v>4.7619047619047619</v>
      </c>
      <c r="G354" s="163"/>
      <c r="H354" s="163"/>
      <c r="I354" s="163"/>
      <c r="J354" s="163">
        <v>9.6153846153846168</v>
      </c>
      <c r="K354" s="129"/>
    </row>
    <row r="355" spans="1:11" x14ac:dyDescent="0.25">
      <c r="B355" s="250"/>
      <c r="C355" s="369" t="s">
        <v>820</v>
      </c>
      <c r="D355" s="163">
        <v>17.724193402097718</v>
      </c>
      <c r="E355" s="163">
        <v>17.657172438055987</v>
      </c>
      <c r="F355" s="163">
        <v>6.4177642927506771</v>
      </c>
      <c r="G355" s="163"/>
      <c r="H355" s="163"/>
      <c r="I355" s="163"/>
      <c r="J355" s="163">
        <v>10.338720136689318</v>
      </c>
      <c r="K355" s="129"/>
    </row>
    <row r="356" spans="1:11" x14ac:dyDescent="0.25">
      <c r="B356" s="167" t="s">
        <v>822</v>
      </c>
      <c r="C356" s="258"/>
      <c r="D356" s="183">
        <v>21.917808219178081</v>
      </c>
      <c r="E356" s="183">
        <v>12.658227848101266</v>
      </c>
      <c r="F356" s="183">
        <v>4.7058823529411766</v>
      </c>
      <c r="G356" s="183">
        <v>7.4074074074074066</v>
      </c>
      <c r="H356" s="183">
        <v>22.222222222222221</v>
      </c>
      <c r="I356" s="183">
        <v>14.285714285714285</v>
      </c>
      <c r="J356" s="183">
        <v>12.052117263843648</v>
      </c>
      <c r="K356" s="129"/>
    </row>
    <row r="357" spans="1:11" x14ac:dyDescent="0.25">
      <c r="B357" s="259" t="s">
        <v>823</v>
      </c>
      <c r="C357" s="260"/>
      <c r="D357" s="183">
        <v>21.280555028928781</v>
      </c>
      <c r="E357" s="183">
        <v>13.78995453958763</v>
      </c>
      <c r="F357" s="183">
        <v>5.7004469852924355</v>
      </c>
      <c r="G357" s="183">
        <v>10.970426228508218</v>
      </c>
      <c r="H357" s="183">
        <v>21.379239396340097</v>
      </c>
      <c r="I357" s="183">
        <v>14.868760429480311</v>
      </c>
      <c r="J357" s="183">
        <v>12.91505440982316</v>
      </c>
      <c r="K357" s="129"/>
    </row>
    <row r="358" spans="1:11" x14ac:dyDescent="0.25">
      <c r="B358" s="153"/>
      <c r="C358" s="153"/>
      <c r="D358" s="154"/>
      <c r="E358" s="154"/>
      <c r="F358" s="154"/>
      <c r="G358" s="154"/>
      <c r="H358" s="154"/>
      <c r="I358" s="164"/>
      <c r="J358" s="129"/>
      <c r="K358" s="129"/>
    </row>
    <row r="359" spans="1:11" x14ac:dyDescent="0.25">
      <c r="B359" s="261"/>
      <c r="C359" s="196"/>
      <c r="D359" s="155"/>
      <c r="E359" s="154"/>
      <c r="F359" s="154"/>
      <c r="G359" s="154"/>
      <c r="H359" s="154"/>
      <c r="I359" s="164"/>
      <c r="J359" s="129"/>
      <c r="K359" s="129"/>
    </row>
    <row r="360" spans="1:11" ht="21.75" thickBot="1" x14ac:dyDescent="0.3">
      <c r="A360" s="151" t="s">
        <v>169</v>
      </c>
      <c r="B360" s="152"/>
      <c r="C360" s="152"/>
      <c r="D360" s="152"/>
      <c r="E360" s="152"/>
      <c r="F360" s="152"/>
      <c r="G360" s="152"/>
      <c r="H360" s="152"/>
      <c r="I360" s="152"/>
      <c r="J360" s="152"/>
      <c r="K360" s="152"/>
    </row>
    <row r="361" spans="1:11" x14ac:dyDescent="0.25">
      <c r="A361" s="262" t="s">
        <v>280</v>
      </c>
    </row>
    <row r="363" spans="1:11" x14ac:dyDescent="0.25">
      <c r="A363" s="17" t="s">
        <v>671</v>
      </c>
      <c r="B363" s="263" t="s">
        <v>782</v>
      </c>
      <c r="C363" s="129"/>
      <c r="D363" s="129"/>
      <c r="E363" s="129"/>
      <c r="F363" s="129"/>
      <c r="G363" s="129"/>
      <c r="H363" s="129"/>
      <c r="I363" s="129"/>
      <c r="J363" s="129"/>
    </row>
    <row r="364" spans="1:11" x14ac:dyDescent="0.25">
      <c r="B364" s="264"/>
      <c r="C364" s="265">
        <v>2010</v>
      </c>
      <c r="D364" s="265">
        <v>2011</v>
      </c>
      <c r="E364" s="265">
        <v>2012</v>
      </c>
      <c r="F364" s="265">
        <v>2013</v>
      </c>
      <c r="G364" s="265">
        <v>2014</v>
      </c>
      <c r="I364" s="129"/>
      <c r="J364" s="129"/>
    </row>
    <row r="365" spans="1:11" x14ac:dyDescent="0.25">
      <c r="B365" s="264" t="s">
        <v>6</v>
      </c>
      <c r="C365" s="162">
        <v>2047.5150880000001</v>
      </c>
      <c r="D365" s="162">
        <v>3051.1248030000002</v>
      </c>
      <c r="E365" s="162">
        <v>2291.1583660000001</v>
      </c>
      <c r="F365" s="162">
        <v>2264.365859</v>
      </c>
      <c r="G365" s="162">
        <v>1597</v>
      </c>
      <c r="I365" s="129"/>
      <c r="J365" s="129"/>
    </row>
    <row r="366" spans="1:11" x14ac:dyDescent="0.25">
      <c r="B366" s="264" t="s">
        <v>7</v>
      </c>
      <c r="C366" s="162">
        <v>394.87791099999998</v>
      </c>
      <c r="D366" s="162">
        <v>562.49445700000001</v>
      </c>
      <c r="E366" s="162">
        <v>496.77867600000002</v>
      </c>
      <c r="F366" s="162">
        <v>560.61527999999998</v>
      </c>
      <c r="G366" s="162">
        <v>355</v>
      </c>
      <c r="I366" s="129"/>
      <c r="J366" s="129"/>
    </row>
    <row r="367" spans="1:11" x14ac:dyDescent="0.25">
      <c r="B367" s="15" t="s">
        <v>779</v>
      </c>
      <c r="C367" s="196"/>
      <c r="D367" s="196"/>
      <c r="E367" s="196"/>
      <c r="F367" s="196"/>
      <c r="G367" s="196"/>
      <c r="H367" s="196"/>
      <c r="I367" s="129"/>
      <c r="J367" s="129"/>
    </row>
    <row r="368" spans="1:11" x14ac:dyDescent="0.25">
      <c r="B368" s="129"/>
      <c r="C368" s="129"/>
      <c r="D368" s="129"/>
      <c r="E368" s="129"/>
      <c r="F368" s="129"/>
      <c r="G368" s="129"/>
      <c r="H368" s="129"/>
      <c r="I368" s="129"/>
      <c r="J368" s="129"/>
    </row>
    <row r="369" spans="1:10" x14ac:dyDescent="0.25">
      <c r="A369" s="17" t="s">
        <v>672</v>
      </c>
      <c r="B369" s="263" t="s">
        <v>783</v>
      </c>
      <c r="C369" s="129"/>
      <c r="D369" s="129"/>
      <c r="E369" s="129"/>
      <c r="F369" s="129"/>
      <c r="G369" s="129"/>
      <c r="H369" s="129"/>
      <c r="I369" s="129"/>
      <c r="J369" s="129"/>
    </row>
    <row r="370" spans="1:10" x14ac:dyDescent="0.25">
      <c r="B370" s="264"/>
      <c r="C370" s="265">
        <v>2010</v>
      </c>
      <c r="D370" s="265">
        <v>2011</v>
      </c>
      <c r="E370" s="265">
        <v>2012</v>
      </c>
      <c r="F370" s="265">
        <v>2013</v>
      </c>
      <c r="G370" s="265">
        <v>2014</v>
      </c>
      <c r="I370" s="129"/>
      <c r="J370" s="129"/>
    </row>
    <row r="371" spans="1:10" x14ac:dyDescent="0.25">
      <c r="B371" s="264" t="s">
        <v>4</v>
      </c>
      <c r="C371" s="264">
        <v>198</v>
      </c>
      <c r="D371" s="264">
        <v>206</v>
      </c>
      <c r="E371" s="264">
        <v>175</v>
      </c>
      <c r="F371" s="264">
        <v>196</v>
      </c>
      <c r="G371" s="264">
        <v>182</v>
      </c>
      <c r="I371" s="129"/>
      <c r="J371" s="129"/>
    </row>
    <row r="372" spans="1:10" x14ac:dyDescent="0.25">
      <c r="B372" s="42" t="s">
        <v>154</v>
      </c>
      <c r="C372" s="264">
        <v>31</v>
      </c>
      <c r="D372" s="264">
        <v>33</v>
      </c>
      <c r="E372" s="264">
        <v>35</v>
      </c>
      <c r="F372" s="264">
        <v>44</v>
      </c>
      <c r="G372" s="264">
        <v>37</v>
      </c>
      <c r="I372" s="129"/>
      <c r="J372" s="129"/>
    </row>
    <row r="373" spans="1:10" x14ac:dyDescent="0.25">
      <c r="B373" s="15" t="s">
        <v>780</v>
      </c>
      <c r="C373" s="200"/>
      <c r="D373" s="200"/>
      <c r="E373" s="200"/>
      <c r="F373" s="200"/>
      <c r="G373" s="200"/>
      <c r="H373" s="200"/>
      <c r="I373" s="129"/>
      <c r="J373" s="129"/>
    </row>
    <row r="374" spans="1:10" x14ac:dyDescent="0.25">
      <c r="B374" s="129"/>
      <c r="C374" s="129"/>
      <c r="D374" s="129"/>
      <c r="E374" s="129"/>
      <c r="F374" s="129"/>
      <c r="G374" s="129"/>
      <c r="H374" s="129"/>
      <c r="I374" s="129"/>
      <c r="J374" s="129"/>
    </row>
    <row r="375" spans="1:10" x14ac:dyDescent="0.25">
      <c r="A375" s="17" t="s">
        <v>673</v>
      </c>
      <c r="B375" s="263" t="s">
        <v>784</v>
      </c>
      <c r="C375" s="129"/>
      <c r="D375" s="129"/>
      <c r="E375" s="129"/>
      <c r="F375" s="129"/>
      <c r="G375" s="129"/>
      <c r="H375" s="129"/>
      <c r="I375" s="129"/>
      <c r="J375" s="129"/>
    </row>
    <row r="376" spans="1:10" x14ac:dyDescent="0.25">
      <c r="B376" s="264"/>
      <c r="C376" s="265">
        <v>2010</v>
      </c>
      <c r="D376" s="265">
        <v>2011</v>
      </c>
      <c r="E376" s="265">
        <v>2012</v>
      </c>
      <c r="F376" s="265">
        <v>2013</v>
      </c>
      <c r="G376" s="265">
        <v>2014</v>
      </c>
      <c r="I376" s="129"/>
      <c r="J376" s="129"/>
    </row>
    <row r="377" spans="1:10" x14ac:dyDescent="0.25">
      <c r="B377" s="264" t="s">
        <v>281</v>
      </c>
      <c r="C377" s="266">
        <v>13.241476785882526</v>
      </c>
      <c r="D377" s="266">
        <v>17.491624222858412</v>
      </c>
      <c r="E377" s="266">
        <v>14.33596806362571</v>
      </c>
      <c r="F377" s="266">
        <v>12.804962645454545</v>
      </c>
      <c r="G377" s="266">
        <v>9.5965161621621604</v>
      </c>
      <c r="I377" s="129"/>
      <c r="J377" s="129"/>
    </row>
    <row r="378" spans="1:10" x14ac:dyDescent="0.25">
      <c r="B378" s="15" t="s">
        <v>781</v>
      </c>
      <c r="C378" s="129"/>
      <c r="D378" s="129"/>
      <c r="E378" s="129"/>
      <c r="F378" s="129"/>
      <c r="G378" s="129"/>
      <c r="H378" s="129"/>
      <c r="I378" s="129"/>
      <c r="J378" s="129"/>
    </row>
    <row r="379" spans="1:10" x14ac:dyDescent="0.25">
      <c r="B379" s="200"/>
      <c r="C379" s="129"/>
      <c r="D379" s="129"/>
      <c r="E379" s="129"/>
      <c r="F379" s="129"/>
      <c r="G379" s="129"/>
      <c r="H379" s="129"/>
      <c r="I379" s="129"/>
      <c r="J379" s="129"/>
    </row>
    <row r="380" spans="1:10" x14ac:dyDescent="0.25">
      <c r="A380" s="17" t="s">
        <v>674</v>
      </c>
      <c r="B380" s="263" t="s">
        <v>582</v>
      </c>
      <c r="C380" s="129"/>
      <c r="D380" s="129"/>
      <c r="E380" s="129"/>
      <c r="F380" s="129"/>
      <c r="G380" s="129"/>
      <c r="H380" s="129"/>
      <c r="I380" s="129"/>
      <c r="J380" s="129"/>
    </row>
    <row r="381" spans="1:10" x14ac:dyDescent="0.25">
      <c r="B381" s="264"/>
      <c r="C381" s="265">
        <v>2010</v>
      </c>
      <c r="D381" s="265">
        <v>2011</v>
      </c>
      <c r="E381" s="265">
        <v>2012</v>
      </c>
      <c r="F381" s="265">
        <v>2013</v>
      </c>
      <c r="G381" s="265">
        <v>2014</v>
      </c>
      <c r="I381" s="129"/>
      <c r="J381" s="129"/>
    </row>
    <row r="382" spans="1:10" x14ac:dyDescent="0.25">
      <c r="B382" s="42" t="s">
        <v>798</v>
      </c>
      <c r="C382" s="221">
        <v>15.656565656565657</v>
      </c>
      <c r="D382" s="221">
        <v>16.019417475728158</v>
      </c>
      <c r="E382" s="221">
        <v>20</v>
      </c>
      <c r="F382" s="221">
        <v>22.448979591836736</v>
      </c>
      <c r="G382" s="221">
        <v>20.3296703296703</v>
      </c>
      <c r="I382" s="129"/>
      <c r="J382" s="129"/>
    </row>
    <row r="383" spans="1:10" x14ac:dyDescent="0.25">
      <c r="B383" s="264" t="s">
        <v>65</v>
      </c>
      <c r="C383" s="221">
        <v>19.285714342926489</v>
      </c>
      <c r="D383" s="221">
        <v>18.435642371853511</v>
      </c>
      <c r="E383" s="221">
        <v>21.682424199567528</v>
      </c>
      <c r="F383" s="221">
        <v>24.758158129427972</v>
      </c>
      <c r="G383" s="221">
        <v>22.239135431772201</v>
      </c>
      <c r="I383" s="129"/>
      <c r="J383" s="129"/>
    </row>
    <row r="384" spans="1:10" x14ac:dyDescent="0.25">
      <c r="B384" s="15" t="s">
        <v>785</v>
      </c>
      <c r="C384" s="267"/>
      <c r="D384" s="267"/>
      <c r="E384" s="267"/>
      <c r="F384" s="267"/>
      <c r="G384" s="267"/>
      <c r="H384" s="267"/>
      <c r="I384" s="129"/>
      <c r="J384" s="129"/>
    </row>
    <row r="385" spans="1:11" x14ac:dyDescent="0.25">
      <c r="B385" s="129"/>
      <c r="C385" s="129"/>
      <c r="D385" s="129"/>
      <c r="E385" s="129"/>
      <c r="F385" s="129"/>
      <c r="G385" s="129"/>
      <c r="H385" s="129"/>
      <c r="I385" s="129"/>
      <c r="J385" s="129"/>
    </row>
    <row r="386" spans="1:11" x14ac:dyDescent="0.25">
      <c r="A386" s="17" t="s">
        <v>643</v>
      </c>
      <c r="B386" s="263" t="s">
        <v>824</v>
      </c>
      <c r="C386" s="129"/>
      <c r="D386" s="129"/>
      <c r="E386" s="129"/>
      <c r="F386" s="129"/>
      <c r="G386" s="129"/>
      <c r="H386" s="129"/>
      <c r="I386" s="129"/>
      <c r="J386" s="129"/>
    </row>
    <row r="387" spans="1:11" x14ac:dyDescent="0.25">
      <c r="B387" s="264" t="s">
        <v>200</v>
      </c>
      <c r="C387" s="268">
        <v>182</v>
      </c>
      <c r="D387" s="269"/>
      <c r="E387" s="200"/>
      <c r="F387" s="200"/>
      <c r="G387" s="200"/>
      <c r="H387" s="200"/>
      <c r="I387" s="200"/>
      <c r="J387" s="200"/>
      <c r="K387" s="17"/>
    </row>
    <row r="388" spans="1:11" x14ac:dyDescent="0.25">
      <c r="B388" s="264" t="s">
        <v>201</v>
      </c>
      <c r="C388" s="268">
        <v>69</v>
      </c>
      <c r="D388" s="269"/>
      <c r="E388" s="200"/>
      <c r="F388" s="200"/>
      <c r="G388" s="36"/>
      <c r="H388" s="36"/>
      <c r="I388" s="36"/>
      <c r="J388" s="36"/>
      <c r="K388" s="17"/>
    </row>
    <row r="389" spans="1:11" x14ac:dyDescent="0.25">
      <c r="B389" s="42" t="s">
        <v>154</v>
      </c>
      <c r="C389" s="268">
        <v>37</v>
      </c>
      <c r="D389" s="269"/>
      <c r="E389" s="200"/>
      <c r="F389" s="200"/>
      <c r="G389" s="270"/>
      <c r="H389" s="270"/>
      <c r="I389" s="270"/>
      <c r="J389" s="200"/>
      <c r="K389" s="17"/>
    </row>
    <row r="390" spans="1:11" x14ac:dyDescent="0.25">
      <c r="B390" s="129" t="s">
        <v>282</v>
      </c>
      <c r="C390" s="129"/>
      <c r="D390" s="129"/>
      <c r="E390" s="129"/>
      <c r="F390" s="200"/>
      <c r="G390" s="270"/>
      <c r="H390" s="270"/>
      <c r="I390" s="270"/>
      <c r="J390" s="200"/>
    </row>
    <row r="391" spans="1:11" x14ac:dyDescent="0.25">
      <c r="B391" s="129" t="s">
        <v>283</v>
      </c>
      <c r="C391" s="129"/>
      <c r="D391" s="129"/>
      <c r="E391" s="129"/>
      <c r="F391" s="200"/>
      <c r="G391" s="270"/>
      <c r="H391" s="270"/>
      <c r="I391" s="270"/>
      <c r="J391" s="200"/>
    </row>
    <row r="392" spans="1:11" x14ac:dyDescent="0.25">
      <c r="B392" s="129"/>
      <c r="C392" s="129"/>
      <c r="D392" s="129"/>
      <c r="E392" s="129"/>
      <c r="F392" s="200"/>
      <c r="G392" s="270"/>
      <c r="H392" s="270"/>
      <c r="I392" s="270"/>
      <c r="J392" s="200"/>
    </row>
    <row r="393" spans="1:11" x14ac:dyDescent="0.25">
      <c r="A393" s="17" t="s">
        <v>644</v>
      </c>
      <c r="B393" s="263" t="s">
        <v>284</v>
      </c>
      <c r="C393" s="129"/>
      <c r="D393" s="129"/>
      <c r="E393" s="129"/>
      <c r="F393" s="200"/>
      <c r="G393" s="200"/>
      <c r="H393" s="200"/>
      <c r="I393" s="200"/>
      <c r="J393" s="200"/>
    </row>
    <row r="394" spans="1:11" x14ac:dyDescent="0.25">
      <c r="B394" s="264" t="s">
        <v>210</v>
      </c>
      <c r="C394" s="271">
        <v>1596.6047739999999</v>
      </c>
      <c r="D394" s="269"/>
      <c r="E394" s="200"/>
      <c r="F394" s="200"/>
      <c r="G394" s="129"/>
      <c r="H394" s="129"/>
      <c r="I394" s="129"/>
      <c r="J394" s="129"/>
    </row>
    <row r="395" spans="1:11" x14ac:dyDescent="0.25">
      <c r="B395" s="264" t="s">
        <v>211</v>
      </c>
      <c r="C395" s="271">
        <v>669.55078000000003</v>
      </c>
      <c r="D395" s="269"/>
      <c r="E395" s="200"/>
      <c r="F395" s="200"/>
      <c r="G395" s="129"/>
      <c r="H395" s="129"/>
      <c r="I395" s="129"/>
      <c r="J395" s="129"/>
    </row>
    <row r="396" spans="1:11" x14ac:dyDescent="0.25">
      <c r="B396" s="264" t="s">
        <v>7</v>
      </c>
      <c r="C396" s="271">
        <v>355.07109800000001</v>
      </c>
      <c r="D396" s="269"/>
      <c r="E396" s="200"/>
      <c r="F396" s="200"/>
      <c r="G396" s="129"/>
      <c r="H396" s="129"/>
      <c r="I396" s="129"/>
      <c r="J396" s="129"/>
    </row>
    <row r="397" spans="1:11" x14ac:dyDescent="0.25">
      <c r="B397" s="129" t="s">
        <v>282</v>
      </c>
      <c r="C397" s="129"/>
      <c r="D397" s="129"/>
      <c r="E397" s="129"/>
      <c r="F397" s="129"/>
      <c r="G397" s="129"/>
      <c r="H397" s="129"/>
      <c r="I397" s="129"/>
      <c r="J397" s="129"/>
    </row>
    <row r="398" spans="1:11" x14ac:dyDescent="0.25">
      <c r="B398" s="129" t="s">
        <v>283</v>
      </c>
      <c r="C398" s="129"/>
      <c r="D398" s="129"/>
      <c r="E398" s="129"/>
      <c r="F398" s="129"/>
      <c r="G398" s="129"/>
      <c r="H398" s="129"/>
      <c r="I398" s="129"/>
      <c r="J398" s="129"/>
    </row>
    <row r="399" spans="1:11" x14ac:dyDescent="0.25">
      <c r="B399" s="129"/>
      <c r="C399" s="129"/>
      <c r="D399" s="129"/>
      <c r="E399" s="129"/>
      <c r="F399" s="129"/>
      <c r="G399" s="129"/>
      <c r="H399" s="129"/>
      <c r="I399" s="129"/>
      <c r="J399" s="129"/>
    </row>
    <row r="400" spans="1:11" x14ac:dyDescent="0.25">
      <c r="A400" s="17" t="s">
        <v>645</v>
      </c>
      <c r="B400" s="263" t="s">
        <v>825</v>
      </c>
      <c r="C400" s="129"/>
      <c r="D400" s="129"/>
      <c r="E400" s="129"/>
      <c r="F400" s="129"/>
      <c r="G400" s="129"/>
      <c r="H400" s="129"/>
      <c r="I400" s="129"/>
      <c r="J400" s="129"/>
    </row>
    <row r="401" spans="1:10" x14ac:dyDescent="0.25">
      <c r="B401" s="264"/>
      <c r="C401" s="265" t="s">
        <v>285</v>
      </c>
      <c r="D401" s="265" t="s">
        <v>286</v>
      </c>
      <c r="E401" s="265" t="s">
        <v>287</v>
      </c>
      <c r="F401" s="265" t="s">
        <v>288</v>
      </c>
      <c r="G401" s="265" t="s">
        <v>289</v>
      </c>
      <c r="H401" s="265" t="s">
        <v>290</v>
      </c>
      <c r="I401" s="265" t="s">
        <v>50</v>
      </c>
      <c r="J401" s="129"/>
    </row>
    <row r="402" spans="1:10" x14ac:dyDescent="0.25">
      <c r="B402" s="264" t="s">
        <v>200</v>
      </c>
      <c r="C402" s="264">
        <v>43</v>
      </c>
      <c r="D402" s="264">
        <v>32</v>
      </c>
      <c r="E402" s="264">
        <v>34</v>
      </c>
      <c r="F402" s="264">
        <v>52</v>
      </c>
      <c r="G402" s="264">
        <v>15</v>
      </c>
      <c r="H402" s="264">
        <v>6</v>
      </c>
      <c r="I402" s="264">
        <v>182</v>
      </c>
      <c r="J402" s="129"/>
    </row>
    <row r="403" spans="1:10" x14ac:dyDescent="0.25">
      <c r="B403" s="264" t="s">
        <v>201</v>
      </c>
      <c r="C403" s="264">
        <v>20</v>
      </c>
      <c r="D403" s="264">
        <v>11</v>
      </c>
      <c r="E403" s="264">
        <v>11</v>
      </c>
      <c r="F403" s="264">
        <v>20</v>
      </c>
      <c r="G403" s="264">
        <v>5</v>
      </c>
      <c r="H403" s="264">
        <v>2</v>
      </c>
      <c r="I403" s="264">
        <v>69</v>
      </c>
      <c r="J403" s="129"/>
    </row>
    <row r="404" spans="1:10" x14ac:dyDescent="0.25">
      <c r="B404" s="42" t="s">
        <v>154</v>
      </c>
      <c r="C404" s="264">
        <v>10</v>
      </c>
      <c r="D404" s="264">
        <v>6</v>
      </c>
      <c r="E404" s="264">
        <v>7</v>
      </c>
      <c r="F404" s="264">
        <v>9</v>
      </c>
      <c r="G404" s="264">
        <v>4</v>
      </c>
      <c r="H404" s="264">
        <v>1</v>
      </c>
      <c r="I404" s="264">
        <v>37</v>
      </c>
      <c r="J404" s="129"/>
    </row>
    <row r="405" spans="1:10" x14ac:dyDescent="0.25">
      <c r="B405" s="129"/>
      <c r="C405" s="129"/>
      <c r="D405" s="129"/>
      <c r="E405" s="129"/>
      <c r="F405" s="129"/>
      <c r="G405" s="129"/>
      <c r="H405" s="129"/>
      <c r="I405" s="129"/>
      <c r="J405" s="129"/>
    </row>
    <row r="406" spans="1:10" x14ac:dyDescent="0.25">
      <c r="A406" s="17" t="s">
        <v>646</v>
      </c>
      <c r="B406" s="263" t="s">
        <v>291</v>
      </c>
      <c r="C406" s="129"/>
      <c r="D406" s="129"/>
      <c r="E406" s="129"/>
      <c r="F406" s="129"/>
      <c r="G406" s="129"/>
      <c r="H406" s="129"/>
      <c r="I406" s="129"/>
      <c r="J406" s="129"/>
    </row>
    <row r="407" spans="1:10" x14ac:dyDescent="0.25">
      <c r="B407" s="264"/>
      <c r="C407" s="265" t="s">
        <v>285</v>
      </c>
      <c r="D407" s="265" t="s">
        <v>286</v>
      </c>
      <c r="E407" s="265" t="s">
        <v>287</v>
      </c>
      <c r="F407" s="265" t="s">
        <v>288</v>
      </c>
      <c r="G407" s="265" t="s">
        <v>289</v>
      </c>
      <c r="H407" s="265" t="s">
        <v>290</v>
      </c>
      <c r="I407" s="265" t="s">
        <v>50</v>
      </c>
      <c r="J407" s="129"/>
    </row>
    <row r="408" spans="1:10" x14ac:dyDescent="0.25">
      <c r="B408" s="264" t="s">
        <v>210</v>
      </c>
      <c r="C408" s="162">
        <v>381.66396700000001</v>
      </c>
      <c r="D408" s="162">
        <v>292.51535899999999</v>
      </c>
      <c r="E408" s="162">
        <v>353.23076200000003</v>
      </c>
      <c r="F408" s="162">
        <v>449.806443</v>
      </c>
      <c r="G408" s="162">
        <v>82.163518999999994</v>
      </c>
      <c r="H408" s="162">
        <v>37.224724000000002</v>
      </c>
      <c r="I408" s="272">
        <v>1596.6047739999999</v>
      </c>
      <c r="J408" s="129"/>
    </row>
    <row r="409" spans="1:10" x14ac:dyDescent="0.25">
      <c r="B409" s="264" t="s">
        <v>211</v>
      </c>
      <c r="C409" s="272">
        <v>202.27100200000001</v>
      </c>
      <c r="D409" s="272">
        <v>107.102722</v>
      </c>
      <c r="E409" s="272">
        <v>133.90822800000001</v>
      </c>
      <c r="F409" s="272">
        <v>185.125294</v>
      </c>
      <c r="G409" s="272">
        <v>26.926259999999999</v>
      </c>
      <c r="H409" s="272">
        <v>14.217274</v>
      </c>
      <c r="I409" s="272">
        <v>669.55077999999992</v>
      </c>
      <c r="J409" s="129"/>
    </row>
    <row r="410" spans="1:10" x14ac:dyDescent="0.25">
      <c r="B410" s="264" t="s">
        <v>7</v>
      </c>
      <c r="C410" s="272">
        <v>95.913655000000006</v>
      </c>
      <c r="D410" s="272">
        <v>54.282736</v>
      </c>
      <c r="E410" s="272">
        <v>78.524343000000002</v>
      </c>
      <c r="F410" s="272">
        <v>99.746758999999997</v>
      </c>
      <c r="G410" s="272">
        <v>21.710460000000001</v>
      </c>
      <c r="H410" s="272">
        <v>4.8931449999999996</v>
      </c>
      <c r="I410" s="272">
        <v>355.07109800000001</v>
      </c>
      <c r="J410" s="129"/>
    </row>
    <row r="411" spans="1:10" x14ac:dyDescent="0.25">
      <c r="B411" s="129"/>
      <c r="C411" s="129"/>
      <c r="D411" s="129"/>
      <c r="E411" s="129"/>
      <c r="F411" s="129"/>
      <c r="G411" s="129"/>
      <c r="H411" s="129"/>
      <c r="I411" s="129"/>
      <c r="J411" s="129"/>
    </row>
    <row r="412" spans="1:10" x14ac:dyDescent="0.25">
      <c r="A412" s="17" t="s">
        <v>647</v>
      </c>
      <c r="B412" s="263" t="s">
        <v>292</v>
      </c>
      <c r="C412" s="129"/>
      <c r="D412" s="129"/>
      <c r="E412" s="129"/>
      <c r="F412" s="129"/>
      <c r="G412" s="129"/>
      <c r="H412" s="129"/>
      <c r="I412" s="129"/>
      <c r="J412" s="129"/>
    </row>
    <row r="413" spans="1:10" x14ac:dyDescent="0.25">
      <c r="B413" s="264"/>
      <c r="C413" s="265" t="s">
        <v>293</v>
      </c>
      <c r="D413" s="265" t="s">
        <v>294</v>
      </c>
      <c r="E413" s="265" t="s">
        <v>287</v>
      </c>
      <c r="F413" s="265" t="s">
        <v>288</v>
      </c>
      <c r="G413" s="265" t="s">
        <v>289</v>
      </c>
      <c r="H413" s="265" t="s">
        <v>290</v>
      </c>
      <c r="I413" s="265" t="s">
        <v>50</v>
      </c>
      <c r="J413" s="129"/>
    </row>
    <row r="414" spans="1:10" x14ac:dyDescent="0.25">
      <c r="B414" s="264" t="s">
        <v>7</v>
      </c>
      <c r="C414" s="272">
        <v>95.913655000000006</v>
      </c>
      <c r="D414" s="272">
        <v>54.282736</v>
      </c>
      <c r="E414" s="272">
        <v>78.524343000000002</v>
      </c>
      <c r="F414" s="272">
        <v>99.746758999999997</v>
      </c>
      <c r="G414" s="272">
        <v>21.710460000000001</v>
      </c>
      <c r="H414" s="272">
        <v>4.8931449999999996</v>
      </c>
      <c r="I414" s="272">
        <v>355.07109800000001</v>
      </c>
      <c r="J414" s="129"/>
    </row>
    <row r="415" spans="1:10" x14ac:dyDescent="0.25">
      <c r="B415" s="264" t="s">
        <v>295</v>
      </c>
      <c r="C415" s="266">
        <v>27.012521024732912</v>
      </c>
      <c r="D415" s="266">
        <v>15.287849759036146</v>
      </c>
      <c r="E415" s="266">
        <v>22.115104113599244</v>
      </c>
      <c r="F415" s="266">
        <v>28.092052426074961</v>
      </c>
      <c r="G415" s="266">
        <v>6.114397967699416</v>
      </c>
      <c r="H415" s="266">
        <v>1.3780747088573229</v>
      </c>
      <c r="I415" s="221">
        <v>100</v>
      </c>
      <c r="J415" s="129"/>
    </row>
    <row r="416" spans="1:10" x14ac:dyDescent="0.25">
      <c r="B416" s="129"/>
      <c r="C416" s="129"/>
      <c r="D416" s="129"/>
      <c r="E416" s="129"/>
      <c r="F416" s="129"/>
      <c r="G416" s="129"/>
      <c r="H416" s="129"/>
      <c r="I416" s="129"/>
      <c r="J416" s="129"/>
    </row>
    <row r="417" spans="1:10" x14ac:dyDescent="0.25">
      <c r="A417" s="17" t="s">
        <v>648</v>
      </c>
      <c r="B417" s="263" t="s">
        <v>296</v>
      </c>
      <c r="C417" s="129"/>
      <c r="D417" s="129"/>
      <c r="E417" s="129"/>
      <c r="F417" s="129"/>
      <c r="G417" s="129"/>
      <c r="H417" s="129"/>
      <c r="I417" s="129"/>
      <c r="J417" s="129"/>
    </row>
    <row r="418" spans="1:10" x14ac:dyDescent="0.25">
      <c r="B418" s="264"/>
      <c r="C418" s="265" t="s">
        <v>285</v>
      </c>
      <c r="D418" s="265" t="s">
        <v>286</v>
      </c>
      <c r="E418" s="265" t="s">
        <v>287</v>
      </c>
      <c r="F418" s="265" t="s">
        <v>288</v>
      </c>
      <c r="G418" s="265" t="s">
        <v>289</v>
      </c>
      <c r="H418" s="265" t="s">
        <v>290</v>
      </c>
      <c r="I418" s="265" t="s">
        <v>50</v>
      </c>
      <c r="J418" s="129"/>
    </row>
    <row r="419" spans="1:10" x14ac:dyDescent="0.25">
      <c r="B419" s="264" t="s">
        <v>13</v>
      </c>
      <c r="C419" s="273">
        <v>9.5913655000000002</v>
      </c>
      <c r="D419" s="273">
        <v>9.0471226666666666</v>
      </c>
      <c r="E419" s="273">
        <v>11.217763285714286</v>
      </c>
      <c r="F419" s="273">
        <v>11.082973222222222</v>
      </c>
      <c r="G419" s="273">
        <v>5.4276150000000003</v>
      </c>
      <c r="H419" s="273">
        <v>4.8931449999999996</v>
      </c>
      <c r="I419" s="273">
        <v>9.5965161621621622</v>
      </c>
      <c r="J419" s="129"/>
    </row>
    <row r="420" spans="1:10" x14ac:dyDescent="0.25">
      <c r="B420" s="129"/>
      <c r="C420" s="129"/>
      <c r="D420" s="129"/>
      <c r="E420" s="129"/>
      <c r="F420" s="129"/>
      <c r="G420" s="129"/>
      <c r="H420" s="129"/>
      <c r="I420" s="129"/>
      <c r="J420" s="129"/>
    </row>
    <row r="421" spans="1:10" x14ac:dyDescent="0.25">
      <c r="A421" s="17" t="s">
        <v>649</v>
      </c>
      <c r="B421" s="263" t="s">
        <v>297</v>
      </c>
      <c r="C421" s="129"/>
      <c r="D421" s="129"/>
      <c r="E421" s="129"/>
      <c r="F421" s="129"/>
      <c r="G421" s="129"/>
      <c r="H421" s="129"/>
      <c r="I421" s="129"/>
      <c r="J421" s="129"/>
    </row>
    <row r="422" spans="1:10" x14ac:dyDescent="0.25">
      <c r="B422" s="264"/>
      <c r="C422" s="265" t="s">
        <v>285</v>
      </c>
      <c r="D422" s="265" t="s">
        <v>286</v>
      </c>
      <c r="E422" s="265" t="s">
        <v>287</v>
      </c>
      <c r="F422" s="265" t="s">
        <v>288</v>
      </c>
      <c r="G422" s="265" t="s">
        <v>289</v>
      </c>
      <c r="H422" s="265" t="s">
        <v>290</v>
      </c>
      <c r="I422" s="265" t="s">
        <v>50</v>
      </c>
      <c r="J422" s="129"/>
    </row>
    <row r="423" spans="1:10" x14ac:dyDescent="0.25">
      <c r="B423" s="42" t="s">
        <v>826</v>
      </c>
      <c r="C423" s="266">
        <v>23.255813953488371</v>
      </c>
      <c r="D423" s="266">
        <v>18.75</v>
      </c>
      <c r="E423" s="266">
        <v>20.588235294117645</v>
      </c>
      <c r="F423" s="266">
        <v>17.307692307692307</v>
      </c>
      <c r="G423" s="266">
        <v>26.666666666666668</v>
      </c>
      <c r="H423" s="266">
        <v>16.666666666666664</v>
      </c>
      <c r="I423" s="266">
        <v>20.329670329670328</v>
      </c>
      <c r="J423" s="129"/>
    </row>
    <row r="424" spans="1:10" x14ac:dyDescent="0.25">
      <c r="B424" s="264" t="s">
        <v>298</v>
      </c>
      <c r="C424" s="266">
        <v>25.130393040221165</v>
      </c>
      <c r="D424" s="266">
        <v>18.557225913050264</v>
      </c>
      <c r="E424" s="266">
        <v>22.230324039558024</v>
      </c>
      <c r="F424" s="266">
        <v>22.175484711765233</v>
      </c>
      <c r="G424" s="266">
        <v>26.423478770426083</v>
      </c>
      <c r="H424" s="266">
        <v>13.144879193731562</v>
      </c>
      <c r="I424" s="266">
        <v>22.239135431772173</v>
      </c>
      <c r="J424" s="129"/>
    </row>
    <row r="425" spans="1:10" x14ac:dyDescent="0.25">
      <c r="B425" s="129"/>
      <c r="C425" s="129"/>
      <c r="D425" s="129"/>
      <c r="E425" s="129"/>
      <c r="F425" s="129"/>
      <c r="G425" s="129"/>
      <c r="H425" s="129"/>
      <c r="I425" s="129"/>
      <c r="J425" s="129"/>
    </row>
    <row r="426" spans="1:10" x14ac:dyDescent="0.25">
      <c r="A426" s="17" t="s">
        <v>650</v>
      </c>
      <c r="B426" s="263" t="s">
        <v>299</v>
      </c>
      <c r="C426" s="129"/>
      <c r="D426" s="129"/>
      <c r="E426" s="129"/>
      <c r="F426" s="129"/>
      <c r="G426" s="129"/>
      <c r="H426" s="129"/>
      <c r="I426" s="129"/>
      <c r="J426" s="129"/>
    </row>
    <row r="427" spans="1:10" x14ac:dyDescent="0.25">
      <c r="B427" s="264"/>
      <c r="C427" s="265" t="s">
        <v>285</v>
      </c>
      <c r="D427" s="265" t="s">
        <v>286</v>
      </c>
      <c r="E427" s="265" t="s">
        <v>287</v>
      </c>
      <c r="F427" s="265" t="s">
        <v>288</v>
      </c>
      <c r="G427" s="265" t="s">
        <v>289</v>
      </c>
      <c r="H427" s="265" t="s">
        <v>290</v>
      </c>
      <c r="I427" s="265" t="s">
        <v>50</v>
      </c>
      <c r="J427" s="129"/>
    </row>
    <row r="428" spans="1:10" x14ac:dyDescent="0.25">
      <c r="B428" s="264" t="s">
        <v>300</v>
      </c>
      <c r="C428" s="221">
        <v>186.87923699999999</v>
      </c>
      <c r="D428" s="221">
        <v>101.677047</v>
      </c>
      <c r="E428" s="221">
        <v>146.65701300000001</v>
      </c>
      <c r="F428" s="221">
        <v>189.41047</v>
      </c>
      <c r="G428" s="221">
        <v>42.488506999999998</v>
      </c>
      <c r="H428" s="221">
        <v>8.7038329999999995</v>
      </c>
      <c r="I428" s="221">
        <v>675.8161070000001</v>
      </c>
      <c r="J428" s="129"/>
    </row>
    <row r="429" spans="1:10" x14ac:dyDescent="0.25">
      <c r="B429" s="264" t="s">
        <v>301</v>
      </c>
      <c r="C429" s="221">
        <v>90.965581999999998</v>
      </c>
      <c r="D429" s="221">
        <v>47.394311000000002</v>
      </c>
      <c r="E429" s="221">
        <v>68.132670000000005</v>
      </c>
      <c r="F429" s="221">
        <v>89.663711000000006</v>
      </c>
      <c r="G429" s="221">
        <v>20.778047000000001</v>
      </c>
      <c r="H429" s="221">
        <v>3.8106879999999999</v>
      </c>
      <c r="I429" s="221">
        <v>320.7450090000001</v>
      </c>
      <c r="J429" s="129"/>
    </row>
    <row r="430" spans="1:10" x14ac:dyDescent="0.25">
      <c r="B430" s="264" t="s">
        <v>302</v>
      </c>
      <c r="C430" s="221">
        <v>48.676130885530107</v>
      </c>
      <c r="D430" s="221">
        <v>46.612595859515864</v>
      </c>
      <c r="E430" s="221">
        <v>46.457151012614723</v>
      </c>
      <c r="F430" s="221">
        <v>47.338307644767475</v>
      </c>
      <c r="G430" s="221">
        <v>48.902746806330477</v>
      </c>
      <c r="H430" s="221">
        <v>43.781722374498685</v>
      </c>
      <c r="I430" s="221">
        <v>47.460397240872517</v>
      </c>
      <c r="J430" s="129"/>
    </row>
    <row r="431" spans="1:10" x14ac:dyDescent="0.25">
      <c r="B431" s="129"/>
      <c r="C431" s="129"/>
      <c r="D431" s="129"/>
      <c r="E431" s="129"/>
      <c r="F431" s="129"/>
      <c r="G431" s="129"/>
      <c r="H431" s="129"/>
      <c r="I431" s="129"/>
      <c r="J431" s="129"/>
    </row>
    <row r="432" spans="1:10" x14ac:dyDescent="0.25">
      <c r="B432" s="129"/>
      <c r="C432" s="129"/>
      <c r="D432" s="129"/>
      <c r="E432" s="129"/>
      <c r="F432" s="129"/>
      <c r="G432" s="129"/>
      <c r="H432" s="129"/>
      <c r="I432" s="129"/>
      <c r="J432" s="129"/>
    </row>
    <row r="433" spans="1:10" x14ac:dyDescent="0.25">
      <c r="A433" s="17" t="s">
        <v>651</v>
      </c>
      <c r="B433" s="263" t="s">
        <v>303</v>
      </c>
      <c r="C433" s="129"/>
      <c r="D433" s="129"/>
      <c r="E433" s="129"/>
      <c r="F433" s="129"/>
      <c r="G433" s="129"/>
      <c r="H433" s="129"/>
      <c r="I433" s="129"/>
      <c r="J433" s="129"/>
    </row>
    <row r="434" spans="1:10" x14ac:dyDescent="0.25">
      <c r="B434" s="264"/>
      <c r="C434" s="265" t="s">
        <v>285</v>
      </c>
      <c r="D434" s="265" t="s">
        <v>286</v>
      </c>
      <c r="E434" s="265" t="s">
        <v>287</v>
      </c>
      <c r="F434" s="265" t="s">
        <v>288</v>
      </c>
      <c r="G434" s="265" t="s">
        <v>289</v>
      </c>
      <c r="H434" s="265" t="s">
        <v>290</v>
      </c>
      <c r="I434" s="265" t="s">
        <v>50</v>
      </c>
      <c r="J434" s="129"/>
    </row>
    <row r="435" spans="1:10" x14ac:dyDescent="0.25">
      <c r="B435" s="264" t="s">
        <v>304</v>
      </c>
      <c r="C435" s="264"/>
      <c r="D435" s="264"/>
      <c r="E435" s="264"/>
      <c r="F435" s="264"/>
      <c r="G435" s="264"/>
      <c r="H435" s="264"/>
      <c r="I435" s="264"/>
      <c r="J435" s="129"/>
    </row>
    <row r="436" spans="1:10" x14ac:dyDescent="0.25">
      <c r="B436" s="264" t="s">
        <v>305</v>
      </c>
      <c r="C436" s="264"/>
      <c r="D436" s="264"/>
      <c r="E436" s="264"/>
      <c r="F436" s="264"/>
      <c r="G436" s="264"/>
      <c r="H436" s="264"/>
      <c r="I436" s="264"/>
      <c r="J436" s="129"/>
    </row>
    <row r="437" spans="1:10" x14ac:dyDescent="0.25">
      <c r="B437" s="264" t="s">
        <v>306</v>
      </c>
      <c r="C437" s="264">
        <v>10</v>
      </c>
      <c r="D437" s="264">
        <v>6</v>
      </c>
      <c r="E437" s="264">
        <v>7</v>
      </c>
      <c r="F437" s="264">
        <v>14</v>
      </c>
      <c r="G437" s="264">
        <v>8</v>
      </c>
      <c r="H437" s="264">
        <v>2</v>
      </c>
      <c r="I437" s="264">
        <v>47</v>
      </c>
      <c r="J437" s="129"/>
    </row>
    <row r="438" spans="1:10" x14ac:dyDescent="0.25">
      <c r="B438" s="264" t="s">
        <v>307</v>
      </c>
      <c r="C438" s="264">
        <v>15</v>
      </c>
      <c r="D438" s="264">
        <v>13</v>
      </c>
      <c r="E438" s="264">
        <v>8</v>
      </c>
      <c r="F438" s="264">
        <v>19</v>
      </c>
      <c r="G438" s="264">
        <v>6</v>
      </c>
      <c r="H438" s="264">
        <v>4</v>
      </c>
      <c r="I438" s="264">
        <v>65</v>
      </c>
      <c r="J438" s="129"/>
    </row>
    <row r="439" spans="1:10" x14ac:dyDescent="0.25">
      <c r="B439" s="264" t="s">
        <v>308</v>
      </c>
      <c r="C439" s="264">
        <v>18</v>
      </c>
      <c r="D439" s="264">
        <v>13</v>
      </c>
      <c r="E439" s="264">
        <v>19</v>
      </c>
      <c r="F439" s="264">
        <v>19</v>
      </c>
      <c r="G439" s="264">
        <v>1</v>
      </c>
      <c r="H439" s="264"/>
      <c r="I439" s="264">
        <v>70</v>
      </c>
      <c r="J439" s="129"/>
    </row>
    <row r="440" spans="1:10" x14ac:dyDescent="0.25">
      <c r="B440" s="264" t="s">
        <v>309</v>
      </c>
      <c r="C440" s="264"/>
      <c r="D440" s="264"/>
      <c r="E440" s="264"/>
      <c r="F440" s="264"/>
      <c r="G440" s="264"/>
      <c r="H440" s="264"/>
      <c r="I440" s="264"/>
      <c r="J440" s="129"/>
    </row>
    <row r="441" spans="1:10" x14ac:dyDescent="0.25">
      <c r="B441" s="264" t="s">
        <v>310</v>
      </c>
      <c r="C441" s="264"/>
      <c r="D441" s="264"/>
      <c r="E441" s="264"/>
      <c r="F441" s="264"/>
      <c r="G441" s="264"/>
      <c r="H441" s="264"/>
      <c r="I441" s="264"/>
      <c r="J441" s="129"/>
    </row>
    <row r="442" spans="1:10" x14ac:dyDescent="0.25">
      <c r="B442" s="264" t="s">
        <v>311</v>
      </c>
      <c r="C442" s="264"/>
      <c r="D442" s="264"/>
      <c r="E442" s="264"/>
      <c r="F442" s="264"/>
      <c r="G442" s="264"/>
      <c r="H442" s="264"/>
      <c r="I442" s="264"/>
      <c r="J442" s="129"/>
    </row>
    <row r="443" spans="1:10" x14ac:dyDescent="0.25">
      <c r="B443" s="264" t="s">
        <v>50</v>
      </c>
      <c r="C443" s="264">
        <v>43</v>
      </c>
      <c r="D443" s="264">
        <v>32</v>
      </c>
      <c r="E443" s="264">
        <v>34</v>
      </c>
      <c r="F443" s="264">
        <v>52</v>
      </c>
      <c r="G443" s="264">
        <v>15</v>
      </c>
      <c r="H443" s="264">
        <v>6</v>
      </c>
      <c r="I443" s="264">
        <v>182</v>
      </c>
      <c r="J443" s="129"/>
    </row>
    <row r="444" spans="1:10" x14ac:dyDescent="0.25">
      <c r="B444" s="129"/>
      <c r="C444" s="129"/>
      <c r="D444" s="129"/>
      <c r="E444" s="129"/>
      <c r="F444" s="129"/>
      <c r="G444" s="129"/>
      <c r="H444" s="129"/>
      <c r="I444" s="129"/>
      <c r="J444" s="129"/>
    </row>
    <row r="445" spans="1:10" x14ac:dyDescent="0.25">
      <c r="A445" s="17" t="s">
        <v>652</v>
      </c>
      <c r="B445" s="263" t="s">
        <v>312</v>
      </c>
      <c r="C445" s="129"/>
      <c r="D445" s="129"/>
      <c r="E445" s="129"/>
      <c r="F445" s="129"/>
      <c r="G445" s="129"/>
      <c r="H445" s="129"/>
      <c r="I445" s="129"/>
      <c r="J445" s="129"/>
    </row>
    <row r="446" spans="1:10" x14ac:dyDescent="0.25">
      <c r="B446" s="264"/>
      <c r="C446" s="265" t="s">
        <v>285</v>
      </c>
      <c r="D446" s="265" t="s">
        <v>286</v>
      </c>
      <c r="E446" s="265" t="s">
        <v>287</v>
      </c>
      <c r="F446" s="265" t="s">
        <v>288</v>
      </c>
      <c r="G446" s="265" t="s">
        <v>289</v>
      </c>
      <c r="H446" s="265" t="s">
        <v>290</v>
      </c>
      <c r="I446" s="265" t="s">
        <v>50</v>
      </c>
      <c r="J446" s="129"/>
    </row>
    <row r="447" spans="1:10" x14ac:dyDescent="0.25">
      <c r="B447" s="264" t="s">
        <v>304</v>
      </c>
      <c r="C447" s="264"/>
      <c r="D447" s="264"/>
      <c r="E447" s="264"/>
      <c r="F447" s="264"/>
      <c r="G447" s="264"/>
      <c r="H447" s="264"/>
      <c r="I447" s="264"/>
      <c r="J447" s="129"/>
    </row>
    <row r="448" spans="1:10" x14ac:dyDescent="0.25">
      <c r="B448" s="264" t="s">
        <v>305</v>
      </c>
      <c r="C448" s="221"/>
      <c r="D448" s="221"/>
      <c r="E448" s="221"/>
      <c r="F448" s="221"/>
      <c r="G448" s="221"/>
      <c r="H448" s="221"/>
      <c r="I448" s="221"/>
      <c r="J448" s="129"/>
    </row>
    <row r="449" spans="1:10" x14ac:dyDescent="0.25">
      <c r="B449" s="264" t="s">
        <v>306</v>
      </c>
      <c r="C449" s="221">
        <v>23.255813953488371</v>
      </c>
      <c r="D449" s="221">
        <v>18.75</v>
      </c>
      <c r="E449" s="221">
        <v>20.588235294117645</v>
      </c>
      <c r="F449" s="221">
        <v>26.923076923076923</v>
      </c>
      <c r="G449" s="221">
        <v>53.333333333333336</v>
      </c>
      <c r="H449" s="221">
        <v>33.333333333333329</v>
      </c>
      <c r="I449" s="221">
        <v>25.824175824175828</v>
      </c>
      <c r="J449" s="129"/>
    </row>
    <row r="450" spans="1:10" x14ac:dyDescent="0.25">
      <c r="B450" s="264" t="s">
        <v>307</v>
      </c>
      <c r="C450" s="221">
        <v>34.883720930232556</v>
      </c>
      <c r="D450" s="221">
        <v>40.625</v>
      </c>
      <c r="E450" s="221">
        <v>23.52941176470588</v>
      </c>
      <c r="F450" s="221">
        <v>36.538461538461533</v>
      </c>
      <c r="G450" s="221">
        <v>40</v>
      </c>
      <c r="H450" s="221">
        <v>66.666666666666657</v>
      </c>
      <c r="I450" s="221">
        <v>35.714285714285715</v>
      </c>
      <c r="J450" s="129"/>
    </row>
    <row r="451" spans="1:10" x14ac:dyDescent="0.25">
      <c r="B451" s="264" t="s">
        <v>308</v>
      </c>
      <c r="C451" s="221">
        <v>41.860465116279073</v>
      </c>
      <c r="D451" s="221">
        <v>40.625</v>
      </c>
      <c r="E451" s="221">
        <v>55.882352941176471</v>
      </c>
      <c r="F451" s="221">
        <v>36.538461538461533</v>
      </c>
      <c r="G451" s="221">
        <v>6.666666666666667</v>
      </c>
      <c r="H451" s="221"/>
      <c r="I451" s="221">
        <v>38.461538461538467</v>
      </c>
      <c r="J451" s="129"/>
    </row>
    <row r="452" spans="1:10" x14ac:dyDescent="0.25">
      <c r="B452" s="264" t="s">
        <v>309</v>
      </c>
      <c r="C452" s="221"/>
      <c r="D452" s="221"/>
      <c r="E452" s="221"/>
      <c r="F452" s="221"/>
      <c r="G452" s="221"/>
      <c r="H452" s="221"/>
      <c r="I452" s="221"/>
      <c r="J452" s="129"/>
    </row>
    <row r="453" spans="1:10" x14ac:dyDescent="0.25">
      <c r="B453" s="264" t="s">
        <v>310</v>
      </c>
      <c r="C453" s="221"/>
      <c r="D453" s="221"/>
      <c r="E453" s="221"/>
      <c r="F453" s="221"/>
      <c r="G453" s="221"/>
      <c r="H453" s="221"/>
      <c r="I453" s="221"/>
      <c r="J453" s="129"/>
    </row>
    <row r="454" spans="1:10" x14ac:dyDescent="0.25">
      <c r="B454" s="264" t="s">
        <v>311</v>
      </c>
      <c r="C454" s="221"/>
      <c r="D454" s="221"/>
      <c r="E454" s="221"/>
      <c r="F454" s="221"/>
      <c r="G454" s="221"/>
      <c r="H454" s="221"/>
      <c r="I454" s="221"/>
      <c r="J454" s="129"/>
    </row>
    <row r="455" spans="1:10" x14ac:dyDescent="0.25">
      <c r="B455" s="264" t="s">
        <v>50</v>
      </c>
      <c r="C455" s="264">
        <v>100</v>
      </c>
      <c r="D455" s="264">
        <v>100</v>
      </c>
      <c r="E455" s="264">
        <v>100</v>
      </c>
      <c r="F455" s="264">
        <v>99.999999999999986</v>
      </c>
      <c r="G455" s="264">
        <v>100.00000000000001</v>
      </c>
      <c r="H455" s="264">
        <v>99.999999999999986</v>
      </c>
      <c r="I455" s="264">
        <v>100.00000000000001</v>
      </c>
      <c r="J455" s="129"/>
    </row>
    <row r="456" spans="1:10" x14ac:dyDescent="0.25">
      <c r="B456" s="129"/>
      <c r="C456" s="129"/>
      <c r="D456" s="129"/>
      <c r="E456" s="129"/>
      <c r="F456" s="129"/>
      <c r="G456" s="129"/>
      <c r="H456" s="129"/>
      <c r="I456" s="129"/>
      <c r="J456" s="129"/>
    </row>
    <row r="457" spans="1:10" x14ac:dyDescent="0.25">
      <c r="A457" s="17" t="s">
        <v>653</v>
      </c>
      <c r="B457" s="263" t="s">
        <v>827</v>
      </c>
      <c r="C457" s="129"/>
      <c r="D457" s="129"/>
      <c r="E457" s="129"/>
      <c r="F457" s="129"/>
      <c r="G457" s="129"/>
      <c r="H457" s="129"/>
      <c r="I457" s="129"/>
      <c r="J457" s="129"/>
    </row>
    <row r="458" spans="1:10" x14ac:dyDescent="0.25">
      <c r="B458" s="264"/>
      <c r="C458" s="265" t="s">
        <v>285</v>
      </c>
      <c r="D458" s="265" t="s">
        <v>286</v>
      </c>
      <c r="E458" s="265" t="s">
        <v>287</v>
      </c>
      <c r="F458" s="265" t="s">
        <v>288</v>
      </c>
      <c r="G458" s="265" t="s">
        <v>289</v>
      </c>
      <c r="H458" s="265" t="s">
        <v>290</v>
      </c>
      <c r="I458" s="265" t="s">
        <v>50</v>
      </c>
      <c r="J458" s="129"/>
    </row>
    <row r="459" spans="1:10" x14ac:dyDescent="0.25">
      <c r="B459" s="264" t="s">
        <v>304</v>
      </c>
      <c r="C459" s="264"/>
      <c r="D459" s="264"/>
      <c r="E459" s="264"/>
      <c r="F459" s="264"/>
      <c r="G459" s="264"/>
      <c r="H459" s="264"/>
      <c r="I459" s="264"/>
      <c r="J459" s="129"/>
    </row>
    <row r="460" spans="1:10" x14ac:dyDescent="0.25">
      <c r="B460" s="264" t="s">
        <v>305</v>
      </c>
      <c r="C460" s="264"/>
      <c r="D460" s="264"/>
      <c r="E460" s="264"/>
      <c r="F460" s="264"/>
      <c r="G460" s="264"/>
      <c r="H460" s="264"/>
      <c r="I460" s="264"/>
      <c r="J460" s="129"/>
    </row>
    <row r="461" spans="1:10" x14ac:dyDescent="0.25">
      <c r="B461" s="264" t="s">
        <v>306</v>
      </c>
      <c r="C461" s="264">
        <v>1</v>
      </c>
      <c r="D461" s="264">
        <v>1</v>
      </c>
      <c r="E461" s="264">
        <v>1</v>
      </c>
      <c r="F461" s="264">
        <v>1</v>
      </c>
      <c r="G461" s="264">
        <v>2</v>
      </c>
      <c r="H461" s="264">
        <v>1</v>
      </c>
      <c r="I461" s="264">
        <v>7</v>
      </c>
      <c r="J461" s="129"/>
    </row>
    <row r="462" spans="1:10" x14ac:dyDescent="0.25">
      <c r="B462" s="264" t="s">
        <v>307</v>
      </c>
      <c r="C462" s="264">
        <v>4</v>
      </c>
      <c r="D462" s="264">
        <v>3</v>
      </c>
      <c r="E462" s="264">
        <v>2</v>
      </c>
      <c r="F462" s="264">
        <v>2</v>
      </c>
      <c r="G462" s="264">
        <v>1</v>
      </c>
      <c r="H462" s="264"/>
      <c r="I462" s="264">
        <v>12</v>
      </c>
      <c r="J462" s="129"/>
    </row>
    <row r="463" spans="1:10" x14ac:dyDescent="0.25">
      <c r="B463" s="264" t="s">
        <v>308</v>
      </c>
      <c r="C463" s="264">
        <v>5</v>
      </c>
      <c r="D463" s="264">
        <v>2</v>
      </c>
      <c r="E463" s="264">
        <v>4</v>
      </c>
      <c r="F463" s="264">
        <v>6</v>
      </c>
      <c r="G463" s="264">
        <v>1</v>
      </c>
      <c r="H463" s="264"/>
      <c r="I463" s="264">
        <v>18</v>
      </c>
      <c r="J463" s="129"/>
    </row>
    <row r="464" spans="1:10" x14ac:dyDescent="0.25">
      <c r="B464" s="264" t="s">
        <v>309</v>
      </c>
      <c r="C464" s="264"/>
      <c r="D464" s="264"/>
      <c r="E464" s="264"/>
      <c r="F464" s="264"/>
      <c r="G464" s="264"/>
      <c r="H464" s="264"/>
      <c r="I464" s="264"/>
      <c r="J464" s="129"/>
    </row>
    <row r="465" spans="1:10" x14ac:dyDescent="0.25">
      <c r="B465" s="264" t="s">
        <v>310</v>
      </c>
      <c r="C465" s="264"/>
      <c r="D465" s="264"/>
      <c r="E465" s="264"/>
      <c r="F465" s="264"/>
      <c r="G465" s="264"/>
      <c r="H465" s="264"/>
      <c r="I465" s="264"/>
      <c r="J465" s="129"/>
    </row>
    <row r="466" spans="1:10" x14ac:dyDescent="0.25">
      <c r="B466" s="264" t="s">
        <v>311</v>
      </c>
      <c r="C466" s="264"/>
      <c r="D466" s="264"/>
      <c r="E466" s="264"/>
      <c r="F466" s="264"/>
      <c r="G466" s="264"/>
      <c r="H466" s="264"/>
      <c r="I466" s="264"/>
      <c r="J466" s="129"/>
    </row>
    <row r="467" spans="1:10" x14ac:dyDescent="0.25">
      <c r="B467" s="264" t="s">
        <v>50</v>
      </c>
      <c r="C467" s="264">
        <v>10</v>
      </c>
      <c r="D467" s="264">
        <v>6</v>
      </c>
      <c r="E467" s="264">
        <v>7</v>
      </c>
      <c r="F467" s="264">
        <v>9</v>
      </c>
      <c r="G467" s="264">
        <v>4</v>
      </c>
      <c r="H467" s="264">
        <v>1</v>
      </c>
      <c r="I467" s="264">
        <v>37</v>
      </c>
      <c r="J467" s="129"/>
    </row>
    <row r="468" spans="1:10" x14ac:dyDescent="0.25">
      <c r="B468" s="129"/>
      <c r="C468" s="129"/>
      <c r="D468" s="129"/>
      <c r="E468" s="129"/>
      <c r="F468" s="129"/>
      <c r="G468" s="129"/>
      <c r="H468" s="129"/>
      <c r="I468" s="129"/>
      <c r="J468" s="129"/>
    </row>
    <row r="469" spans="1:10" x14ac:dyDescent="0.25">
      <c r="A469" s="17" t="s">
        <v>654</v>
      </c>
      <c r="B469" s="263" t="s">
        <v>828</v>
      </c>
      <c r="C469" s="129"/>
      <c r="D469" s="129"/>
      <c r="E469" s="129"/>
      <c r="F469" s="129"/>
      <c r="G469" s="129"/>
      <c r="H469" s="129"/>
      <c r="I469" s="129"/>
      <c r="J469" s="129"/>
    </row>
    <row r="470" spans="1:10" x14ac:dyDescent="0.25">
      <c r="B470" s="264"/>
      <c r="C470" s="265" t="s">
        <v>285</v>
      </c>
      <c r="D470" s="265" t="s">
        <v>286</v>
      </c>
      <c r="E470" s="265" t="s">
        <v>287</v>
      </c>
      <c r="F470" s="265" t="s">
        <v>288</v>
      </c>
      <c r="G470" s="265" t="s">
        <v>289</v>
      </c>
      <c r="H470" s="265" t="s">
        <v>290</v>
      </c>
      <c r="I470" s="265" t="s">
        <v>50</v>
      </c>
      <c r="J470" s="129"/>
    </row>
    <row r="471" spans="1:10" x14ac:dyDescent="0.25">
      <c r="B471" s="264" t="s">
        <v>304</v>
      </c>
      <c r="C471" s="264"/>
      <c r="D471" s="221"/>
      <c r="E471" s="221"/>
      <c r="F471" s="221"/>
      <c r="G471" s="221"/>
      <c r="H471" s="221"/>
      <c r="I471" s="221"/>
      <c r="J471" s="129"/>
    </row>
    <row r="472" spans="1:10" x14ac:dyDescent="0.25">
      <c r="B472" s="264" t="s">
        <v>305</v>
      </c>
      <c r="C472" s="264"/>
      <c r="D472" s="221"/>
      <c r="E472" s="221"/>
      <c r="F472" s="221"/>
      <c r="G472" s="221"/>
      <c r="H472" s="221"/>
      <c r="I472" s="221"/>
      <c r="J472" s="129"/>
    </row>
    <row r="473" spans="1:10" x14ac:dyDescent="0.25">
      <c r="B473" s="264" t="s">
        <v>306</v>
      </c>
      <c r="C473" s="264">
        <v>10</v>
      </c>
      <c r="D473" s="221">
        <v>16.666666666666664</v>
      </c>
      <c r="E473" s="221">
        <v>14.285714285714285</v>
      </c>
      <c r="F473" s="221">
        <v>11.111111111111111</v>
      </c>
      <c r="G473" s="221">
        <v>50</v>
      </c>
      <c r="H473" s="221">
        <v>100</v>
      </c>
      <c r="I473" s="221">
        <v>18.918918918918919</v>
      </c>
      <c r="J473" s="129"/>
    </row>
    <row r="474" spans="1:10" x14ac:dyDescent="0.25">
      <c r="B474" s="264" t="s">
        <v>307</v>
      </c>
      <c r="C474" s="264">
        <v>40</v>
      </c>
      <c r="D474" s="221">
        <v>50</v>
      </c>
      <c r="E474" s="221">
        <v>28.571428571428569</v>
      </c>
      <c r="F474" s="221">
        <v>22.222222222222221</v>
      </c>
      <c r="G474" s="221">
        <v>25</v>
      </c>
      <c r="H474" s="221"/>
      <c r="I474" s="221">
        <v>32.432432432432435</v>
      </c>
      <c r="J474" s="129"/>
    </row>
    <row r="475" spans="1:10" x14ac:dyDescent="0.25">
      <c r="B475" s="264" t="s">
        <v>308</v>
      </c>
      <c r="C475" s="264">
        <v>50</v>
      </c>
      <c r="D475" s="221">
        <v>33.333333333333329</v>
      </c>
      <c r="E475" s="221">
        <v>57.142857142857139</v>
      </c>
      <c r="F475" s="221">
        <v>66.666666666666657</v>
      </c>
      <c r="G475" s="221">
        <v>25</v>
      </c>
      <c r="H475" s="221"/>
      <c r="I475" s="221">
        <v>48.648648648648653</v>
      </c>
      <c r="J475" s="129"/>
    </row>
    <row r="476" spans="1:10" x14ac:dyDescent="0.25">
      <c r="B476" s="264" t="s">
        <v>309</v>
      </c>
      <c r="C476" s="264"/>
      <c r="D476" s="221"/>
      <c r="E476" s="221"/>
      <c r="F476" s="221"/>
      <c r="G476" s="221"/>
      <c r="H476" s="221"/>
      <c r="I476" s="221"/>
      <c r="J476" s="129"/>
    </row>
    <row r="477" spans="1:10" x14ac:dyDescent="0.25">
      <c r="B477" s="264" t="s">
        <v>310</v>
      </c>
      <c r="C477" s="264"/>
      <c r="D477" s="221"/>
      <c r="E477" s="221"/>
      <c r="F477" s="221"/>
      <c r="G477" s="221"/>
      <c r="H477" s="221"/>
      <c r="I477" s="221"/>
      <c r="J477" s="129"/>
    </row>
    <row r="478" spans="1:10" x14ac:dyDescent="0.25">
      <c r="B478" s="264" t="s">
        <v>311</v>
      </c>
      <c r="C478" s="264"/>
      <c r="D478" s="221"/>
      <c r="E478" s="221"/>
      <c r="F478" s="221"/>
      <c r="G478" s="221"/>
      <c r="H478" s="221"/>
      <c r="I478" s="221"/>
      <c r="J478" s="129"/>
    </row>
    <row r="479" spans="1:10" x14ac:dyDescent="0.25">
      <c r="B479" s="264" t="s">
        <v>50</v>
      </c>
      <c r="C479" s="264">
        <v>100</v>
      </c>
      <c r="D479" s="264">
        <v>99.999999999999986</v>
      </c>
      <c r="E479" s="221">
        <v>100</v>
      </c>
      <c r="F479" s="264">
        <v>99.999999999999986</v>
      </c>
      <c r="G479" s="264">
        <v>100</v>
      </c>
      <c r="H479" s="264">
        <v>100</v>
      </c>
      <c r="I479" s="264">
        <v>100</v>
      </c>
      <c r="J479" s="129"/>
    </row>
    <row r="480" spans="1:10" x14ac:dyDescent="0.25">
      <c r="B480" s="129"/>
      <c r="C480" s="129"/>
      <c r="D480" s="129"/>
      <c r="E480" s="129"/>
      <c r="F480" s="129"/>
      <c r="G480" s="129"/>
      <c r="H480" s="129"/>
      <c r="I480" s="129"/>
      <c r="J480" s="129"/>
    </row>
    <row r="481" spans="1:10" x14ac:dyDescent="0.25">
      <c r="A481" s="17" t="s">
        <v>655</v>
      </c>
      <c r="B481" s="263" t="s">
        <v>313</v>
      </c>
      <c r="C481" s="129"/>
      <c r="D481" s="129"/>
      <c r="E481" s="129"/>
      <c r="F481" s="129"/>
      <c r="G481" s="129"/>
      <c r="H481" s="129"/>
      <c r="I481" s="129"/>
      <c r="J481" s="129"/>
    </row>
    <row r="482" spans="1:10" x14ac:dyDescent="0.25">
      <c r="B482" s="264"/>
      <c r="C482" s="265" t="s">
        <v>285</v>
      </c>
      <c r="D482" s="265" t="s">
        <v>286</v>
      </c>
      <c r="E482" s="265" t="s">
        <v>287</v>
      </c>
      <c r="F482" s="265" t="s">
        <v>288</v>
      </c>
      <c r="G482" s="265" t="s">
        <v>289</v>
      </c>
      <c r="H482" s="265" t="s">
        <v>290</v>
      </c>
      <c r="I482" s="265" t="s">
        <v>50</v>
      </c>
      <c r="J482" s="129"/>
    </row>
    <row r="483" spans="1:10" x14ac:dyDescent="0.25">
      <c r="B483" s="264" t="s">
        <v>304</v>
      </c>
      <c r="C483" s="264"/>
      <c r="D483" s="264"/>
      <c r="E483" s="264"/>
      <c r="F483" s="264"/>
      <c r="G483" s="264"/>
      <c r="H483" s="264"/>
      <c r="I483" s="264"/>
      <c r="J483" s="129"/>
    </row>
    <row r="484" spans="1:10" x14ac:dyDescent="0.25">
      <c r="B484" s="264" t="s">
        <v>305</v>
      </c>
      <c r="C484" s="264"/>
      <c r="D484" s="264"/>
      <c r="E484" s="264"/>
      <c r="F484" s="264"/>
      <c r="G484" s="264"/>
      <c r="H484" s="264"/>
      <c r="I484" s="264"/>
      <c r="J484" s="129"/>
    </row>
    <row r="485" spans="1:10" x14ac:dyDescent="0.25">
      <c r="B485" s="264" t="s">
        <v>306</v>
      </c>
      <c r="C485" s="221">
        <v>32.043823000000003</v>
      </c>
      <c r="D485" s="221">
        <v>24.864511</v>
      </c>
      <c r="E485" s="221">
        <v>25.586955</v>
      </c>
      <c r="F485" s="221">
        <v>53.933292999999999</v>
      </c>
      <c r="G485" s="221">
        <v>24.464956000000001</v>
      </c>
      <c r="H485" s="221">
        <v>5.9905949999999999</v>
      </c>
      <c r="I485" s="221">
        <v>166.88413300000002</v>
      </c>
      <c r="J485" s="129"/>
    </row>
    <row r="486" spans="1:10" x14ac:dyDescent="0.25">
      <c r="B486" s="264" t="s">
        <v>307</v>
      </c>
      <c r="C486" s="221">
        <v>107.20876699999999</v>
      </c>
      <c r="D486" s="221">
        <v>98.120063999999999</v>
      </c>
      <c r="E486" s="221">
        <v>61.60604</v>
      </c>
      <c r="F486" s="221">
        <v>143.07002299999999</v>
      </c>
      <c r="G486" s="221">
        <v>47.381563</v>
      </c>
      <c r="H486" s="221">
        <v>31.234128999999999</v>
      </c>
      <c r="I486" s="221">
        <v>488.62058599999995</v>
      </c>
      <c r="J486" s="129"/>
    </row>
    <row r="487" spans="1:10" x14ac:dyDescent="0.25">
      <c r="B487" s="264" t="s">
        <v>308</v>
      </c>
      <c r="C487" s="221">
        <v>242.41137699999999</v>
      </c>
      <c r="D487" s="221">
        <v>169.53078400000001</v>
      </c>
      <c r="E487" s="221">
        <v>266.03776699999997</v>
      </c>
      <c r="F487" s="221">
        <v>252.80312699999999</v>
      </c>
      <c r="G487" s="221">
        <v>10.317</v>
      </c>
      <c r="H487" s="221"/>
      <c r="I487" s="221">
        <v>941.100055</v>
      </c>
      <c r="J487" s="129"/>
    </row>
    <row r="488" spans="1:10" x14ac:dyDescent="0.25">
      <c r="B488" s="264" t="s">
        <v>309</v>
      </c>
      <c r="C488" s="264"/>
      <c r="D488" s="264"/>
      <c r="E488" s="264"/>
      <c r="F488" s="264"/>
      <c r="G488" s="264"/>
      <c r="H488" s="264"/>
      <c r="I488" s="264"/>
      <c r="J488" s="129"/>
    </row>
    <row r="489" spans="1:10" x14ac:dyDescent="0.25">
      <c r="B489" s="264" t="s">
        <v>310</v>
      </c>
      <c r="C489" s="264"/>
      <c r="D489" s="264"/>
      <c r="E489" s="264"/>
      <c r="F489" s="264"/>
      <c r="G489" s="264"/>
      <c r="H489" s="264"/>
      <c r="I489" s="264"/>
      <c r="J489" s="129"/>
    </row>
    <row r="490" spans="1:10" x14ac:dyDescent="0.25">
      <c r="B490" s="264" t="s">
        <v>311</v>
      </c>
      <c r="C490" s="264"/>
      <c r="D490" s="264"/>
      <c r="E490" s="264"/>
      <c r="F490" s="264"/>
      <c r="G490" s="264"/>
      <c r="H490" s="264"/>
      <c r="I490" s="264"/>
      <c r="J490" s="129"/>
    </row>
    <row r="491" spans="1:10" x14ac:dyDescent="0.25">
      <c r="B491" s="264" t="s">
        <v>50</v>
      </c>
      <c r="C491" s="221">
        <v>381.66396699999996</v>
      </c>
      <c r="D491" s="221">
        <v>292.51535899999999</v>
      </c>
      <c r="E491" s="221">
        <v>353.23076199999997</v>
      </c>
      <c r="F491" s="221">
        <v>449.80644299999994</v>
      </c>
      <c r="G491" s="221">
        <v>82.163519000000008</v>
      </c>
      <c r="H491" s="221">
        <v>37.224724000000002</v>
      </c>
      <c r="I491" s="221">
        <v>1596.6047739999999</v>
      </c>
      <c r="J491" s="129"/>
    </row>
    <row r="492" spans="1:10" x14ac:dyDescent="0.25">
      <c r="B492" s="200"/>
      <c r="C492" s="200"/>
      <c r="D492" s="200"/>
      <c r="E492" s="200"/>
      <c r="F492" s="200"/>
      <c r="G492" s="200"/>
      <c r="H492" s="200"/>
      <c r="I492" s="200"/>
      <c r="J492" s="129"/>
    </row>
    <row r="493" spans="1:10" x14ac:dyDescent="0.25">
      <c r="A493" s="17" t="s">
        <v>656</v>
      </c>
      <c r="B493" s="263" t="s">
        <v>314</v>
      </c>
      <c r="C493" s="129"/>
      <c r="D493" s="129"/>
      <c r="E493" s="129"/>
      <c r="F493" s="129"/>
      <c r="G493" s="129"/>
      <c r="H493" s="129"/>
      <c r="I493" s="129"/>
      <c r="J493" s="129"/>
    </row>
    <row r="494" spans="1:10" x14ac:dyDescent="0.25">
      <c r="B494" s="264"/>
      <c r="C494" s="265" t="s">
        <v>285</v>
      </c>
      <c r="D494" s="265" t="s">
        <v>286</v>
      </c>
      <c r="E494" s="265" t="s">
        <v>287</v>
      </c>
      <c r="F494" s="265" t="s">
        <v>288</v>
      </c>
      <c r="G494" s="265" t="s">
        <v>289</v>
      </c>
      <c r="H494" s="265" t="s">
        <v>290</v>
      </c>
      <c r="I494" s="265" t="s">
        <v>50</v>
      </c>
      <c r="J494" s="129"/>
    </row>
    <row r="495" spans="1:10" x14ac:dyDescent="0.25">
      <c r="B495" s="264" t="s">
        <v>304</v>
      </c>
      <c r="C495" s="221"/>
      <c r="D495" s="221"/>
      <c r="E495" s="221"/>
      <c r="F495" s="221"/>
      <c r="G495" s="221"/>
      <c r="H495" s="221"/>
      <c r="I495" s="221"/>
      <c r="J495" s="129"/>
    </row>
    <row r="496" spans="1:10" x14ac:dyDescent="0.25">
      <c r="B496" s="264" t="s">
        <v>305</v>
      </c>
      <c r="C496" s="221"/>
      <c r="D496" s="221"/>
      <c r="E496" s="221"/>
      <c r="F496" s="221"/>
      <c r="G496" s="221"/>
      <c r="H496" s="221"/>
      <c r="I496" s="221"/>
      <c r="J496" s="129"/>
    </row>
    <row r="497" spans="1:10" x14ac:dyDescent="0.25">
      <c r="B497" s="264" t="s">
        <v>306</v>
      </c>
      <c r="C497" s="221">
        <v>8.3958208714002094</v>
      </c>
      <c r="D497" s="221">
        <v>8.5002411787888388</v>
      </c>
      <c r="E497" s="221">
        <v>7.2436938547271827</v>
      </c>
      <c r="F497" s="221">
        <v>11.990333584439119</v>
      </c>
      <c r="G497" s="221">
        <v>29.775934986426272</v>
      </c>
      <c r="H497" s="221">
        <v>16.093054175499059</v>
      </c>
      <c r="I497" s="221">
        <v>10.452438556970019</v>
      </c>
      <c r="J497" s="129"/>
    </row>
    <row r="498" spans="1:10" x14ac:dyDescent="0.25">
      <c r="B498" s="264" t="s">
        <v>307</v>
      </c>
      <c r="C498" s="221">
        <v>28.089831964671692</v>
      </c>
      <c r="D498" s="221">
        <v>33.543559673391371</v>
      </c>
      <c r="E498" s="221">
        <v>17.440734677576017</v>
      </c>
      <c r="F498" s="221">
        <v>31.807019491715021</v>
      </c>
      <c r="G498" s="221">
        <v>57.667397376200491</v>
      </c>
      <c r="H498" s="221">
        <v>83.906945824500937</v>
      </c>
      <c r="I498" s="221">
        <v>30.603728233622331</v>
      </c>
      <c r="J498" s="129"/>
    </row>
    <row r="499" spans="1:10" x14ac:dyDescent="0.25">
      <c r="B499" s="264" t="s">
        <v>308</v>
      </c>
      <c r="C499" s="221">
        <v>63.514347163928107</v>
      </c>
      <c r="D499" s="221">
        <v>57.956199147819795</v>
      </c>
      <c r="E499" s="221">
        <v>75.315571467696813</v>
      </c>
      <c r="F499" s="221">
        <v>56.202646923845869</v>
      </c>
      <c r="G499" s="221">
        <v>12.556667637373224</v>
      </c>
      <c r="H499" s="221"/>
      <c r="I499" s="221">
        <v>58.943833209407657</v>
      </c>
      <c r="J499" s="129"/>
    </row>
    <row r="500" spans="1:10" x14ac:dyDescent="0.25">
      <c r="B500" s="264" t="s">
        <v>309</v>
      </c>
      <c r="C500" s="221"/>
      <c r="D500" s="221"/>
      <c r="E500" s="221"/>
      <c r="F500" s="221"/>
      <c r="G500" s="221"/>
      <c r="H500" s="221"/>
      <c r="I500" s="221"/>
      <c r="J500" s="129"/>
    </row>
    <row r="501" spans="1:10" x14ac:dyDescent="0.25">
      <c r="B501" s="264" t="s">
        <v>310</v>
      </c>
      <c r="C501" s="221"/>
      <c r="D501" s="221"/>
      <c r="E501" s="221"/>
      <c r="F501" s="221"/>
      <c r="G501" s="221"/>
      <c r="H501" s="221"/>
      <c r="I501" s="221"/>
      <c r="J501" s="129"/>
    </row>
    <row r="502" spans="1:10" x14ac:dyDescent="0.25">
      <c r="B502" s="264" t="s">
        <v>311</v>
      </c>
      <c r="C502" s="221"/>
      <c r="D502" s="221"/>
      <c r="E502" s="221"/>
      <c r="F502" s="221"/>
      <c r="G502" s="221"/>
      <c r="H502" s="221"/>
      <c r="I502" s="221"/>
      <c r="J502" s="129"/>
    </row>
    <row r="503" spans="1:10" x14ac:dyDescent="0.25">
      <c r="B503" s="264" t="s">
        <v>50</v>
      </c>
      <c r="C503" s="221">
        <v>100</v>
      </c>
      <c r="D503" s="221">
        <v>100</v>
      </c>
      <c r="E503" s="221">
        <v>100.00000000000001</v>
      </c>
      <c r="F503" s="221">
        <v>100</v>
      </c>
      <c r="G503" s="221">
        <v>99.999999999999986</v>
      </c>
      <c r="H503" s="221">
        <v>100</v>
      </c>
      <c r="I503" s="221">
        <v>100</v>
      </c>
      <c r="J503" s="129"/>
    </row>
    <row r="504" spans="1:10" x14ac:dyDescent="0.25">
      <c r="B504" s="129"/>
      <c r="C504" s="129"/>
      <c r="D504" s="129"/>
      <c r="E504" s="129"/>
      <c r="F504" s="129"/>
      <c r="G504" s="129"/>
      <c r="H504" s="129"/>
      <c r="I504" s="129"/>
      <c r="J504" s="129"/>
    </row>
    <row r="505" spans="1:10" x14ac:dyDescent="0.25">
      <c r="A505" s="17" t="s">
        <v>657</v>
      </c>
      <c r="B505" s="263" t="s">
        <v>315</v>
      </c>
      <c r="C505" s="129"/>
      <c r="D505" s="129"/>
      <c r="E505" s="129"/>
      <c r="F505" s="129"/>
      <c r="G505" s="129"/>
      <c r="H505" s="129"/>
      <c r="I505" s="129"/>
      <c r="J505" s="129"/>
    </row>
    <row r="506" spans="1:10" x14ac:dyDescent="0.25">
      <c r="B506" s="264"/>
      <c r="C506" s="265" t="s">
        <v>285</v>
      </c>
      <c r="D506" s="265" t="s">
        <v>286</v>
      </c>
      <c r="E506" s="265" t="s">
        <v>287</v>
      </c>
      <c r="F506" s="265" t="s">
        <v>288</v>
      </c>
      <c r="G506" s="265" t="s">
        <v>289</v>
      </c>
      <c r="H506" s="265" t="s">
        <v>290</v>
      </c>
      <c r="I506" s="265" t="s">
        <v>50</v>
      </c>
      <c r="J506" s="129"/>
    </row>
    <row r="507" spans="1:10" x14ac:dyDescent="0.25">
      <c r="B507" s="264" t="s">
        <v>304</v>
      </c>
      <c r="C507" s="264"/>
      <c r="D507" s="264"/>
      <c r="E507" s="264"/>
      <c r="F507" s="264"/>
      <c r="G507" s="264"/>
      <c r="H507" s="264"/>
      <c r="I507" s="264"/>
      <c r="J507" s="129"/>
    </row>
    <row r="508" spans="1:10" x14ac:dyDescent="0.25">
      <c r="B508" s="264" t="s">
        <v>305</v>
      </c>
      <c r="C508" s="264"/>
      <c r="D508" s="264"/>
      <c r="E508" s="264"/>
      <c r="F508" s="264"/>
      <c r="G508" s="264"/>
      <c r="H508" s="264"/>
      <c r="I508" s="264"/>
      <c r="J508" s="129"/>
    </row>
    <row r="509" spans="1:10" x14ac:dyDescent="0.25">
      <c r="B509" s="264" t="s">
        <v>306</v>
      </c>
      <c r="C509" s="221">
        <v>2.54467</v>
      </c>
      <c r="D509" s="221">
        <v>4.6345130000000001</v>
      </c>
      <c r="E509" s="221">
        <v>4.8133280000000003</v>
      </c>
      <c r="F509" s="221">
        <v>3.5325000000000002</v>
      </c>
      <c r="G509" s="221">
        <v>5.44346</v>
      </c>
      <c r="H509" s="221">
        <v>4.8931449999999996</v>
      </c>
      <c r="I509" s="221">
        <v>25.861616000000001</v>
      </c>
      <c r="J509" s="129"/>
    </row>
    <row r="510" spans="1:10" x14ac:dyDescent="0.25">
      <c r="B510" s="264" t="s">
        <v>307</v>
      </c>
      <c r="C510" s="221">
        <v>27.796719</v>
      </c>
      <c r="D510" s="221">
        <v>20.654620000000001</v>
      </c>
      <c r="E510" s="221">
        <v>14.989463000000001</v>
      </c>
      <c r="F510" s="221">
        <v>15.144373</v>
      </c>
      <c r="G510" s="221">
        <v>5.95</v>
      </c>
      <c r="H510" s="221"/>
      <c r="I510" s="221">
        <v>84.53517500000001</v>
      </c>
      <c r="J510" s="129"/>
    </row>
    <row r="511" spans="1:10" x14ac:dyDescent="0.25">
      <c r="B511" s="264" t="s">
        <v>308</v>
      </c>
      <c r="C511" s="221">
        <v>65.572265999999999</v>
      </c>
      <c r="D511" s="221">
        <v>28.993603</v>
      </c>
      <c r="E511" s="221">
        <v>58.721552000000003</v>
      </c>
      <c r="F511" s="221">
        <v>81.069885999999997</v>
      </c>
      <c r="G511" s="221">
        <v>10.317</v>
      </c>
      <c r="H511" s="221"/>
      <c r="I511" s="221">
        <v>244.674307</v>
      </c>
      <c r="J511" s="129"/>
    </row>
    <row r="512" spans="1:10" x14ac:dyDescent="0.25">
      <c r="B512" s="264" t="s">
        <v>309</v>
      </c>
      <c r="C512" s="264"/>
      <c r="D512" s="264"/>
      <c r="E512" s="264"/>
      <c r="F512" s="264"/>
      <c r="G512" s="264"/>
      <c r="H512" s="264"/>
      <c r="I512" s="264"/>
      <c r="J512" s="129"/>
    </row>
    <row r="513" spans="1:10" x14ac:dyDescent="0.25">
      <c r="B513" s="264" t="s">
        <v>310</v>
      </c>
      <c r="C513" s="264"/>
      <c r="D513" s="264"/>
      <c r="E513" s="264"/>
      <c r="F513" s="264"/>
      <c r="G513" s="264"/>
      <c r="H513" s="264"/>
      <c r="I513" s="264"/>
      <c r="J513" s="129"/>
    </row>
    <row r="514" spans="1:10" x14ac:dyDescent="0.25">
      <c r="B514" s="264" t="s">
        <v>311</v>
      </c>
      <c r="C514" s="264"/>
      <c r="D514" s="264"/>
      <c r="E514" s="264"/>
      <c r="F514" s="264"/>
      <c r="G514" s="264"/>
      <c r="H514" s="264"/>
      <c r="I514" s="264"/>
      <c r="J514" s="129"/>
    </row>
    <row r="515" spans="1:10" x14ac:dyDescent="0.25">
      <c r="B515" s="264" t="s">
        <v>50</v>
      </c>
      <c r="C515" s="221">
        <v>95.913655000000006</v>
      </c>
      <c r="D515" s="221">
        <v>54.282736</v>
      </c>
      <c r="E515" s="221">
        <v>78.524343000000002</v>
      </c>
      <c r="F515" s="221">
        <v>99.746758999999997</v>
      </c>
      <c r="G515" s="221">
        <v>21.710460000000001</v>
      </c>
      <c r="H515" s="221">
        <v>4.8931449999999996</v>
      </c>
      <c r="I515" s="221">
        <v>355.07109800000001</v>
      </c>
      <c r="J515" s="129"/>
    </row>
    <row r="516" spans="1:10" x14ac:dyDescent="0.25">
      <c r="B516" s="129"/>
      <c r="C516" s="129"/>
      <c r="D516" s="129"/>
      <c r="E516" s="129"/>
      <c r="F516" s="129"/>
      <c r="G516" s="129"/>
      <c r="H516" s="129"/>
      <c r="I516" s="129"/>
      <c r="J516" s="129"/>
    </row>
    <row r="517" spans="1:10" x14ac:dyDescent="0.25">
      <c r="A517" s="17" t="s">
        <v>658</v>
      </c>
      <c r="B517" s="263" t="s">
        <v>316</v>
      </c>
      <c r="C517" s="129"/>
      <c r="D517" s="129"/>
      <c r="E517" s="129"/>
      <c r="F517" s="129"/>
      <c r="G517" s="129"/>
      <c r="H517" s="129"/>
      <c r="I517" s="129"/>
      <c r="J517" s="129"/>
    </row>
    <row r="518" spans="1:10" x14ac:dyDescent="0.25">
      <c r="B518" s="264"/>
      <c r="C518" s="265" t="s">
        <v>285</v>
      </c>
      <c r="D518" s="265" t="s">
        <v>286</v>
      </c>
      <c r="E518" s="265" t="s">
        <v>287</v>
      </c>
      <c r="F518" s="265" t="s">
        <v>288</v>
      </c>
      <c r="G518" s="265" t="s">
        <v>289</v>
      </c>
      <c r="H518" s="265" t="s">
        <v>290</v>
      </c>
      <c r="I518" s="265" t="s">
        <v>50</v>
      </c>
      <c r="J518" s="129"/>
    </row>
    <row r="519" spans="1:10" x14ac:dyDescent="0.25">
      <c r="B519" s="264" t="s">
        <v>304</v>
      </c>
      <c r="C519" s="221"/>
      <c r="D519" s="221"/>
      <c r="E519" s="221"/>
      <c r="F519" s="221"/>
      <c r="G519" s="221"/>
      <c r="H519" s="221"/>
      <c r="I519" s="221"/>
      <c r="J519" s="129"/>
    </row>
    <row r="520" spans="1:10" x14ac:dyDescent="0.25">
      <c r="B520" s="264" t="s">
        <v>305</v>
      </c>
      <c r="C520" s="221"/>
      <c r="D520" s="221"/>
      <c r="E520" s="221"/>
      <c r="F520" s="221"/>
      <c r="G520" s="221"/>
      <c r="H520" s="221"/>
      <c r="I520" s="221"/>
      <c r="J520" s="129"/>
    </row>
    <row r="521" spans="1:10" x14ac:dyDescent="0.25">
      <c r="B521" s="264" t="s">
        <v>306</v>
      </c>
      <c r="C521" s="221">
        <v>2.653084172425709</v>
      </c>
      <c r="D521" s="221">
        <v>8.5377291962586401</v>
      </c>
      <c r="E521" s="221">
        <v>6.1297271853646711</v>
      </c>
      <c r="F521" s="221">
        <v>3.5414684501177627</v>
      </c>
      <c r="G521" s="221">
        <v>25.072983253233694</v>
      </c>
      <c r="H521" s="221">
        <v>100</v>
      </c>
      <c r="I521" s="221">
        <v>7.2835035421553798</v>
      </c>
      <c r="J521" s="129"/>
    </row>
    <row r="522" spans="1:10" x14ac:dyDescent="0.25">
      <c r="B522" s="264" t="s">
        <v>307</v>
      </c>
      <c r="C522" s="221">
        <v>28.980981905026969</v>
      </c>
      <c r="D522" s="221">
        <v>38.050071757621062</v>
      </c>
      <c r="E522" s="221">
        <v>19.088937808750593</v>
      </c>
      <c r="F522" s="221">
        <v>15.182822130591733</v>
      </c>
      <c r="G522" s="221">
        <v>27.406144319374164</v>
      </c>
      <c r="H522" s="221"/>
      <c r="I522" s="221">
        <v>23.807957188337532</v>
      </c>
      <c r="J522" s="129"/>
    </row>
    <row r="523" spans="1:10" x14ac:dyDescent="0.25">
      <c r="B523" s="264" t="s">
        <v>308</v>
      </c>
      <c r="C523" s="221">
        <v>68.365933922547299</v>
      </c>
      <c r="D523" s="221">
        <v>53.4121990461203</v>
      </c>
      <c r="E523" s="221">
        <v>74.781335005884742</v>
      </c>
      <c r="F523" s="221">
        <v>81.275709419290507</v>
      </c>
      <c r="G523" s="221">
        <v>47.520872427392142</v>
      </c>
      <c r="H523" s="221"/>
      <c r="I523" s="221">
        <v>68.908539269507088</v>
      </c>
      <c r="J523" s="129"/>
    </row>
    <row r="524" spans="1:10" x14ac:dyDescent="0.25">
      <c r="B524" s="264" t="s">
        <v>309</v>
      </c>
      <c r="C524" s="221"/>
      <c r="D524" s="221"/>
      <c r="E524" s="221"/>
      <c r="F524" s="221"/>
      <c r="G524" s="221"/>
      <c r="H524" s="221"/>
      <c r="I524" s="221"/>
      <c r="J524" s="129"/>
    </row>
    <row r="525" spans="1:10" x14ac:dyDescent="0.25">
      <c r="B525" s="264" t="s">
        <v>310</v>
      </c>
      <c r="C525" s="221"/>
      <c r="D525" s="221"/>
      <c r="E525" s="221"/>
      <c r="F525" s="221"/>
      <c r="G525" s="221"/>
      <c r="H525" s="221"/>
      <c r="I525" s="221"/>
      <c r="J525" s="129"/>
    </row>
    <row r="526" spans="1:10" x14ac:dyDescent="0.25">
      <c r="B526" s="264" t="s">
        <v>311</v>
      </c>
      <c r="C526" s="221"/>
      <c r="D526" s="221"/>
      <c r="E526" s="221"/>
      <c r="F526" s="221"/>
      <c r="G526" s="221"/>
      <c r="H526" s="221"/>
      <c r="I526" s="221"/>
      <c r="J526" s="129"/>
    </row>
    <row r="527" spans="1:10" x14ac:dyDescent="0.25">
      <c r="B527" s="264" t="s">
        <v>50</v>
      </c>
      <c r="C527" s="221">
        <v>99.999999999999972</v>
      </c>
      <c r="D527" s="221">
        <v>100</v>
      </c>
      <c r="E527" s="221">
        <v>100</v>
      </c>
      <c r="F527" s="221">
        <v>100</v>
      </c>
      <c r="G527" s="221">
        <v>100</v>
      </c>
      <c r="H527" s="221">
        <v>100</v>
      </c>
      <c r="I527" s="221">
        <v>100</v>
      </c>
      <c r="J527" s="129"/>
    </row>
    <row r="528" spans="1:10" x14ac:dyDescent="0.25">
      <c r="B528" s="129"/>
      <c r="C528" s="129"/>
      <c r="D528" s="129"/>
      <c r="E528" s="129"/>
      <c r="F528" s="129"/>
      <c r="G528" s="129"/>
      <c r="H528" s="129"/>
      <c r="I528" s="129"/>
      <c r="J528" s="129"/>
    </row>
    <row r="529" spans="1:10" x14ac:dyDescent="0.25">
      <c r="A529" s="17" t="s">
        <v>659</v>
      </c>
      <c r="B529" s="263" t="s">
        <v>829</v>
      </c>
      <c r="C529" s="129"/>
      <c r="D529" s="129"/>
      <c r="E529" s="129"/>
      <c r="F529" s="129"/>
      <c r="G529" s="129"/>
      <c r="H529" s="129"/>
      <c r="I529" s="129"/>
      <c r="J529" s="129"/>
    </row>
    <row r="530" spans="1:10" x14ac:dyDescent="0.25">
      <c r="B530" s="264"/>
      <c r="C530" s="265" t="s">
        <v>154</v>
      </c>
      <c r="D530" s="265" t="s">
        <v>105</v>
      </c>
      <c r="E530" s="129"/>
      <c r="F530" s="129"/>
      <c r="G530" s="129"/>
      <c r="H530" s="129"/>
      <c r="I530" s="129"/>
      <c r="J530" s="129"/>
    </row>
    <row r="531" spans="1:10" x14ac:dyDescent="0.25">
      <c r="B531" s="264" t="s">
        <v>24</v>
      </c>
      <c r="C531" s="264">
        <v>18</v>
      </c>
      <c r="D531" s="221">
        <v>48.648648648648653</v>
      </c>
      <c r="E531" s="129"/>
      <c r="F531" s="129"/>
      <c r="G531" s="129"/>
      <c r="H531" s="129"/>
      <c r="I531" s="129"/>
      <c r="J531" s="129"/>
    </row>
    <row r="532" spans="1:10" x14ac:dyDescent="0.25">
      <c r="B532" s="264" t="s">
        <v>25</v>
      </c>
      <c r="C532" s="264">
        <v>1</v>
      </c>
      <c r="D532" s="221">
        <v>2.7027027027027026</v>
      </c>
      <c r="E532" s="129"/>
      <c r="F532" s="129"/>
      <c r="G532" s="129"/>
      <c r="H532" s="129"/>
      <c r="I532" s="129"/>
      <c r="J532" s="129"/>
    </row>
    <row r="533" spans="1:10" x14ac:dyDescent="0.25">
      <c r="B533" s="264" t="s">
        <v>130</v>
      </c>
      <c r="C533" s="264">
        <v>10</v>
      </c>
      <c r="D533" s="221">
        <v>27.027027027027028</v>
      </c>
      <c r="E533" s="129"/>
      <c r="F533" s="129"/>
      <c r="G533" s="129"/>
      <c r="H533" s="129"/>
      <c r="I533" s="263"/>
      <c r="J533" s="263"/>
    </row>
    <row r="534" spans="1:10" x14ac:dyDescent="0.25">
      <c r="B534" s="264" t="s">
        <v>28</v>
      </c>
      <c r="C534" s="264">
        <v>7</v>
      </c>
      <c r="D534" s="221">
        <v>18.918918918918919</v>
      </c>
      <c r="E534" s="129"/>
      <c r="F534" s="129"/>
      <c r="G534" s="263"/>
      <c r="H534" s="263"/>
      <c r="I534" s="129"/>
      <c r="J534" s="129"/>
    </row>
    <row r="535" spans="1:10" x14ac:dyDescent="0.25">
      <c r="B535" s="264" t="s">
        <v>29</v>
      </c>
      <c r="C535" s="264">
        <v>9</v>
      </c>
      <c r="D535" s="221">
        <v>24.324324324324326</v>
      </c>
      <c r="E535" s="129"/>
      <c r="F535" s="129"/>
      <c r="G535" s="129"/>
      <c r="H535" s="129"/>
      <c r="I535" s="263"/>
      <c r="J535" s="129"/>
    </row>
    <row r="536" spans="1:10" x14ac:dyDescent="0.25">
      <c r="B536" s="264" t="s">
        <v>30</v>
      </c>
      <c r="C536" s="264"/>
      <c r="D536" s="221"/>
      <c r="E536" s="129"/>
      <c r="F536" s="129"/>
      <c r="G536" s="263"/>
      <c r="H536" s="263"/>
      <c r="I536" s="129"/>
      <c r="J536" s="129"/>
    </row>
    <row r="537" spans="1:10" x14ac:dyDescent="0.25">
      <c r="B537" s="264" t="s">
        <v>31</v>
      </c>
      <c r="C537" s="264">
        <v>4</v>
      </c>
      <c r="D537" s="221">
        <v>10.810810810810811</v>
      </c>
      <c r="E537" s="129"/>
      <c r="F537" s="129"/>
      <c r="G537" s="129"/>
      <c r="H537" s="129"/>
      <c r="I537" s="263"/>
      <c r="J537" s="263"/>
    </row>
    <row r="538" spans="1:10" x14ac:dyDescent="0.25">
      <c r="B538" s="264" t="s">
        <v>254</v>
      </c>
      <c r="C538" s="264"/>
      <c r="D538" s="221"/>
      <c r="E538" s="129"/>
      <c r="F538" s="129"/>
      <c r="G538" s="263"/>
      <c r="H538" s="263"/>
      <c r="I538" s="129"/>
      <c r="J538" s="129"/>
    </row>
    <row r="539" spans="1:10" x14ac:dyDescent="0.25">
      <c r="B539" s="264" t="s">
        <v>106</v>
      </c>
      <c r="C539" s="264"/>
      <c r="D539" s="221"/>
      <c r="E539" s="129"/>
      <c r="F539" s="129"/>
      <c r="G539" s="263"/>
      <c r="H539" s="263"/>
      <c r="I539" s="129"/>
      <c r="J539" s="129"/>
    </row>
    <row r="540" spans="1:10" x14ac:dyDescent="0.25">
      <c r="B540" s="264" t="s">
        <v>242</v>
      </c>
      <c r="C540" s="264"/>
      <c r="D540" s="221"/>
      <c r="E540" s="129"/>
      <c r="F540" s="129"/>
      <c r="G540" s="129"/>
      <c r="H540" s="129"/>
      <c r="I540" s="129"/>
      <c r="J540" s="129"/>
    </row>
    <row r="541" spans="1:10" x14ac:dyDescent="0.25">
      <c r="B541" s="264" t="s">
        <v>108</v>
      </c>
      <c r="C541" s="264"/>
      <c r="D541" s="221"/>
      <c r="E541" s="129"/>
      <c r="F541" s="129"/>
      <c r="G541" s="129"/>
      <c r="H541" s="129"/>
      <c r="I541" s="129"/>
      <c r="J541" s="129"/>
    </row>
    <row r="542" spans="1:10" x14ac:dyDescent="0.25">
      <c r="B542" s="264" t="s">
        <v>109</v>
      </c>
      <c r="C542" s="264"/>
      <c r="D542" s="221"/>
      <c r="E542" s="129"/>
      <c r="F542" s="129"/>
      <c r="G542" s="129"/>
      <c r="H542" s="129"/>
      <c r="I542" s="129"/>
      <c r="J542" s="129"/>
    </row>
    <row r="543" spans="1:10" x14ac:dyDescent="0.25">
      <c r="B543" s="264" t="s">
        <v>110</v>
      </c>
      <c r="C543" s="264">
        <v>1</v>
      </c>
      <c r="D543" s="221">
        <v>2.7027027027027026</v>
      </c>
      <c r="E543" s="129"/>
      <c r="F543" s="129"/>
      <c r="G543" s="129"/>
      <c r="H543" s="129"/>
      <c r="I543" s="129"/>
      <c r="J543" s="129"/>
    </row>
    <row r="544" spans="1:10" x14ac:dyDescent="0.25">
      <c r="B544" s="264" t="s">
        <v>111</v>
      </c>
      <c r="C544" s="264">
        <v>4</v>
      </c>
      <c r="D544" s="221">
        <v>10.810810810810811</v>
      </c>
      <c r="E544" s="129"/>
      <c r="F544" s="129"/>
      <c r="G544" s="129"/>
      <c r="H544" s="129"/>
      <c r="I544" s="129"/>
      <c r="J544" s="129"/>
    </row>
    <row r="545" spans="1:10" x14ac:dyDescent="0.25">
      <c r="B545" s="264" t="s">
        <v>112</v>
      </c>
      <c r="C545" s="264">
        <v>4</v>
      </c>
      <c r="D545" s="221">
        <v>10.810810810810811</v>
      </c>
      <c r="E545" s="129"/>
      <c r="F545" s="129"/>
      <c r="G545" s="129"/>
      <c r="H545" s="129"/>
      <c r="I545" s="129"/>
      <c r="J545" s="129"/>
    </row>
    <row r="546" spans="1:10" x14ac:dyDescent="0.25">
      <c r="B546" s="264" t="s">
        <v>317</v>
      </c>
      <c r="C546" s="264"/>
      <c r="D546" s="221"/>
      <c r="E546" s="129"/>
      <c r="F546" s="129"/>
      <c r="G546" s="129"/>
      <c r="H546" s="129"/>
      <c r="I546" s="129"/>
      <c r="J546" s="129"/>
    </row>
    <row r="547" spans="1:10" x14ac:dyDescent="0.25">
      <c r="B547" s="264" t="s">
        <v>245</v>
      </c>
      <c r="C547" s="264"/>
      <c r="D547" s="221"/>
      <c r="E547" s="129"/>
      <c r="F547" s="129"/>
      <c r="G547" s="129"/>
      <c r="H547" s="129"/>
      <c r="I547" s="129"/>
      <c r="J547" s="129"/>
    </row>
    <row r="548" spans="1:10" x14ac:dyDescent="0.25">
      <c r="B548" s="264" t="s">
        <v>115</v>
      </c>
      <c r="C548" s="264">
        <v>37</v>
      </c>
      <c r="D548" s="221">
        <v>100</v>
      </c>
      <c r="E548" s="129"/>
      <c r="F548" s="129"/>
      <c r="G548" s="129"/>
      <c r="H548" s="129"/>
      <c r="I548" s="129"/>
      <c r="J548" s="129"/>
    </row>
    <row r="549" spans="1:10" x14ac:dyDescent="0.25">
      <c r="B549" s="264" t="s">
        <v>124</v>
      </c>
      <c r="C549" s="264"/>
      <c r="D549" s="221"/>
      <c r="E549" s="129"/>
      <c r="F549" s="129"/>
      <c r="G549" s="129"/>
      <c r="H549" s="129"/>
      <c r="I549" s="129"/>
      <c r="J549" s="129"/>
    </row>
    <row r="550" spans="1:10" x14ac:dyDescent="0.25">
      <c r="B550" s="264" t="s">
        <v>246</v>
      </c>
      <c r="C550" s="264">
        <v>2</v>
      </c>
      <c r="D550" s="221">
        <v>5.4054054054054053</v>
      </c>
      <c r="E550" s="129"/>
      <c r="F550" s="129"/>
      <c r="G550" s="129"/>
      <c r="H550" s="129"/>
      <c r="I550" s="129"/>
      <c r="J550" s="129"/>
    </row>
    <row r="551" spans="1:10" x14ac:dyDescent="0.25">
      <c r="B551" s="264" t="s">
        <v>118</v>
      </c>
      <c r="C551" s="264"/>
      <c r="D551" s="221"/>
      <c r="E551" s="129"/>
      <c r="F551" s="129"/>
      <c r="G551" s="129"/>
      <c r="H551" s="129"/>
      <c r="I551" s="129"/>
      <c r="J551" s="129"/>
    </row>
    <row r="552" spans="1:10" x14ac:dyDescent="0.25">
      <c r="B552" s="264" t="s">
        <v>119</v>
      </c>
      <c r="C552" s="264"/>
      <c r="D552" s="221"/>
      <c r="E552" s="129"/>
      <c r="F552" s="129"/>
      <c r="G552" s="129"/>
      <c r="H552" s="129"/>
      <c r="I552" s="129"/>
      <c r="J552" s="129"/>
    </row>
    <row r="553" spans="1:10" x14ac:dyDescent="0.25">
      <c r="B553" s="274" t="s">
        <v>830</v>
      </c>
      <c r="C553" s="274"/>
      <c r="D553" s="274"/>
      <c r="E553" s="129"/>
      <c r="F553" s="129"/>
      <c r="G553" s="129"/>
      <c r="H553" s="129"/>
      <c r="I553" s="129"/>
      <c r="J553" s="129"/>
    </row>
    <row r="554" spans="1:10" x14ac:dyDescent="0.25">
      <c r="B554" s="50" t="s">
        <v>831</v>
      </c>
      <c r="C554" s="129"/>
      <c r="D554" s="129"/>
      <c r="E554" s="129"/>
      <c r="F554" s="129"/>
      <c r="G554" s="129"/>
      <c r="H554" s="129"/>
      <c r="I554" s="129"/>
      <c r="J554" s="129"/>
    </row>
    <row r="555" spans="1:10" x14ac:dyDescent="0.25">
      <c r="B555" s="129" t="s">
        <v>318</v>
      </c>
      <c r="C555" s="129"/>
      <c r="D555" s="129"/>
      <c r="E555" s="129"/>
      <c r="F555" s="129"/>
      <c r="G555" s="129"/>
      <c r="H555" s="129"/>
      <c r="I555" s="129"/>
      <c r="J555" s="129"/>
    </row>
    <row r="556" spans="1:10" x14ac:dyDescent="0.25">
      <c r="B556" s="129"/>
      <c r="C556" s="129"/>
      <c r="D556" s="129"/>
      <c r="E556" s="129"/>
      <c r="F556" s="129"/>
      <c r="G556" s="129"/>
      <c r="H556" s="129"/>
      <c r="I556" s="129"/>
      <c r="J556" s="129"/>
    </row>
    <row r="557" spans="1:10" x14ac:dyDescent="0.25">
      <c r="A557" s="17" t="s">
        <v>660</v>
      </c>
      <c r="B557" s="263" t="s">
        <v>832</v>
      </c>
      <c r="C557" s="129"/>
      <c r="D557" s="129"/>
      <c r="E557" s="129"/>
      <c r="F557" s="129"/>
      <c r="G557" s="129"/>
      <c r="H557" s="129"/>
      <c r="I557" s="129"/>
      <c r="J557" s="129"/>
    </row>
    <row r="558" spans="1:10" x14ac:dyDescent="0.25">
      <c r="B558" s="264" t="s">
        <v>112</v>
      </c>
      <c r="C558" s="221">
        <v>10.810810810810811</v>
      </c>
      <c r="D558" s="129"/>
      <c r="E558" s="129"/>
      <c r="F558" s="129"/>
      <c r="G558" s="129"/>
      <c r="H558" s="129"/>
      <c r="I558" s="129"/>
      <c r="J558" s="129"/>
    </row>
    <row r="559" spans="1:10" x14ac:dyDescent="0.25">
      <c r="B559" s="264" t="s">
        <v>116</v>
      </c>
      <c r="C559" s="221"/>
      <c r="D559" s="129"/>
      <c r="E559" s="129"/>
      <c r="F559" s="129"/>
      <c r="G559" s="129"/>
      <c r="H559" s="129"/>
      <c r="I559" s="129"/>
      <c r="J559" s="129"/>
    </row>
    <row r="560" spans="1:10" x14ac:dyDescent="0.25">
      <c r="B560" s="264" t="s">
        <v>115</v>
      </c>
      <c r="C560" s="221">
        <v>100</v>
      </c>
      <c r="D560" s="129"/>
      <c r="E560" s="129"/>
      <c r="F560" s="129"/>
      <c r="G560" s="129"/>
      <c r="H560" s="129"/>
      <c r="I560" s="129"/>
      <c r="J560" s="129"/>
    </row>
    <row r="561" spans="1:11" x14ac:dyDescent="0.25">
      <c r="B561" s="264" t="s">
        <v>319</v>
      </c>
      <c r="C561" s="221">
        <v>10.810810810810811</v>
      </c>
      <c r="D561" s="129"/>
      <c r="E561" s="129"/>
      <c r="F561" s="129"/>
      <c r="G561" s="129"/>
      <c r="H561" s="129"/>
      <c r="I561" s="129"/>
      <c r="J561" s="129"/>
    </row>
    <row r="562" spans="1:11" x14ac:dyDescent="0.25">
      <c r="B562" s="264" t="s">
        <v>125</v>
      </c>
      <c r="C562" s="221">
        <v>2.7027027027027026</v>
      </c>
      <c r="D562" s="129"/>
      <c r="E562" s="129"/>
      <c r="F562" s="129"/>
      <c r="G562" s="129"/>
      <c r="H562" s="129"/>
      <c r="I562" s="129"/>
      <c r="J562" s="129"/>
    </row>
    <row r="563" spans="1:11" x14ac:dyDescent="0.25">
      <c r="B563" s="264" t="s">
        <v>320</v>
      </c>
      <c r="C563" s="221">
        <v>5.4054054054054053</v>
      </c>
      <c r="D563" s="129"/>
      <c r="E563" s="129"/>
      <c r="F563" s="129"/>
      <c r="G563" s="129"/>
      <c r="H563" s="129"/>
      <c r="I563" s="129"/>
      <c r="J563" s="129"/>
    </row>
    <row r="564" spans="1:11" x14ac:dyDescent="0.25">
      <c r="B564" s="264" t="s">
        <v>127</v>
      </c>
      <c r="C564" s="221">
        <v>94.594594594594597</v>
      </c>
      <c r="D564" s="129"/>
      <c r="E564" s="129"/>
      <c r="F564" s="129"/>
      <c r="G564" s="129"/>
      <c r="H564" s="129"/>
      <c r="I564" s="129"/>
      <c r="J564" s="129"/>
    </row>
    <row r="565" spans="1:11" x14ac:dyDescent="0.25">
      <c r="B565" s="264" t="s">
        <v>114</v>
      </c>
      <c r="C565" s="221"/>
      <c r="D565" s="129"/>
      <c r="E565" s="129"/>
      <c r="F565" s="129"/>
      <c r="G565" s="129"/>
      <c r="H565" s="129"/>
      <c r="I565" s="129"/>
      <c r="J565" s="129"/>
    </row>
    <row r="566" spans="1:11" x14ac:dyDescent="0.25">
      <c r="B566" s="50" t="s">
        <v>833</v>
      </c>
      <c r="C566" s="129"/>
      <c r="D566" s="129"/>
      <c r="E566" s="129"/>
      <c r="F566" s="129"/>
      <c r="G566" s="129"/>
      <c r="H566" s="129"/>
      <c r="I566" s="129"/>
      <c r="J566" s="129"/>
    </row>
    <row r="567" spans="1:11" x14ac:dyDescent="0.25">
      <c r="A567" s="275"/>
      <c r="B567" s="129" t="s">
        <v>318</v>
      </c>
      <c r="C567" s="129"/>
      <c r="D567" s="129"/>
      <c r="E567" s="129"/>
      <c r="F567" s="129"/>
      <c r="G567" s="129"/>
      <c r="H567" s="129"/>
      <c r="I567" s="129"/>
      <c r="J567" s="129"/>
    </row>
    <row r="568" spans="1:11" x14ac:dyDescent="0.25">
      <c r="A568" s="275"/>
      <c r="B568" s="129"/>
      <c r="C568" s="129"/>
      <c r="D568" s="129"/>
      <c r="E568" s="129"/>
      <c r="F568" s="129"/>
      <c r="G568" s="129"/>
      <c r="H568" s="129"/>
      <c r="I568" s="129"/>
      <c r="J568" s="129"/>
    </row>
    <row r="570" spans="1:11" ht="21.75" thickBot="1" x14ac:dyDescent="0.3">
      <c r="A570" s="151" t="s">
        <v>170</v>
      </c>
      <c r="B570" s="152"/>
      <c r="C570" s="152"/>
      <c r="D570" s="152"/>
      <c r="E570" s="152"/>
      <c r="F570" s="152"/>
      <c r="G570" s="152"/>
      <c r="H570" s="152"/>
      <c r="I570" s="152"/>
      <c r="J570" s="152"/>
      <c r="K570" s="152"/>
    </row>
    <row r="572" spans="1:11" x14ac:dyDescent="0.25">
      <c r="A572" s="17" t="s">
        <v>693</v>
      </c>
      <c r="B572" s="263" t="s">
        <v>786</v>
      </c>
    </row>
    <row r="573" spans="1:11" ht="30" x14ac:dyDescent="0.25">
      <c r="B573" s="47"/>
      <c r="C573" s="276" t="s">
        <v>328</v>
      </c>
      <c r="D573" s="276" t="s">
        <v>154</v>
      </c>
      <c r="E573" s="276" t="s">
        <v>78</v>
      </c>
    </row>
    <row r="574" spans="1:11" x14ac:dyDescent="0.25">
      <c r="B574" s="264" t="s">
        <v>323</v>
      </c>
      <c r="C574" s="264">
        <v>1</v>
      </c>
      <c r="D574" s="264">
        <v>1</v>
      </c>
      <c r="E574" s="221">
        <v>50.058495000000001</v>
      </c>
    </row>
    <row r="575" spans="1:11" x14ac:dyDescent="0.25">
      <c r="B575" s="264" t="s">
        <v>324</v>
      </c>
      <c r="C575" s="277">
        <v>2</v>
      </c>
      <c r="D575" s="277">
        <v>1</v>
      </c>
      <c r="E575" s="277">
        <v>49.994999999999997</v>
      </c>
    </row>
    <row r="576" spans="1:11" x14ac:dyDescent="0.25">
      <c r="B576" s="264" t="s">
        <v>325</v>
      </c>
      <c r="C576" s="264">
        <v>1</v>
      </c>
      <c r="D576" s="264">
        <v>1</v>
      </c>
      <c r="E576" s="264">
        <v>50</v>
      </c>
    </row>
    <row r="577" spans="1:8" x14ac:dyDescent="0.25">
      <c r="B577" s="264" t="s">
        <v>326</v>
      </c>
      <c r="C577" s="277">
        <v>1</v>
      </c>
      <c r="D577" s="277">
        <v>1</v>
      </c>
      <c r="E577" s="277">
        <v>49.992159000000001</v>
      </c>
    </row>
    <row r="578" spans="1:8" x14ac:dyDescent="0.25">
      <c r="B578" s="264" t="s">
        <v>327</v>
      </c>
      <c r="C578" s="264">
        <v>1</v>
      </c>
      <c r="D578" s="264">
        <v>0</v>
      </c>
      <c r="E578" s="278" t="s">
        <v>26</v>
      </c>
    </row>
    <row r="579" spans="1:8" x14ac:dyDescent="0.25">
      <c r="B579" s="264" t="s">
        <v>50</v>
      </c>
      <c r="C579" s="277">
        <v>6</v>
      </c>
      <c r="D579" s="277">
        <v>4</v>
      </c>
      <c r="E579" s="277">
        <v>200.04565400000001</v>
      </c>
    </row>
    <row r="580" spans="1:8" x14ac:dyDescent="0.25">
      <c r="A580" s="19"/>
    </row>
    <row r="581" spans="1:8" x14ac:dyDescent="0.25">
      <c r="A581" s="17" t="s">
        <v>662</v>
      </c>
      <c r="B581" s="263" t="s">
        <v>834</v>
      </c>
      <c r="C581" s="129"/>
      <c r="D581" s="129"/>
      <c r="E581" s="129"/>
      <c r="F581" s="129"/>
      <c r="G581" s="129"/>
      <c r="H581" s="129"/>
    </row>
    <row r="582" spans="1:8" ht="75" x14ac:dyDescent="0.25">
      <c r="B582" s="47"/>
      <c r="C582" s="276" t="s">
        <v>323</v>
      </c>
      <c r="D582" s="276" t="s">
        <v>324</v>
      </c>
      <c r="E582" s="276" t="s">
        <v>325</v>
      </c>
      <c r="F582" s="276" t="s">
        <v>326</v>
      </c>
      <c r="G582" s="276" t="s">
        <v>327</v>
      </c>
      <c r="H582" s="47" t="s">
        <v>50</v>
      </c>
    </row>
    <row r="583" spans="1:8" x14ac:dyDescent="0.25">
      <c r="B583" s="264" t="s">
        <v>328</v>
      </c>
      <c r="C583" s="264">
        <v>1</v>
      </c>
      <c r="D583" s="264">
        <v>2</v>
      </c>
      <c r="E583" s="264">
        <v>1</v>
      </c>
      <c r="F583" s="264">
        <v>1</v>
      </c>
      <c r="G583" s="264">
        <v>1</v>
      </c>
      <c r="H583" s="264">
        <v>6</v>
      </c>
    </row>
    <row r="584" spans="1:8" x14ac:dyDescent="0.25">
      <c r="B584" s="264" t="s">
        <v>329</v>
      </c>
      <c r="C584" s="277">
        <v>1</v>
      </c>
      <c r="D584" s="277">
        <v>1</v>
      </c>
      <c r="E584" s="277">
        <v>1</v>
      </c>
      <c r="F584" s="277">
        <v>1</v>
      </c>
      <c r="G584" s="277">
        <v>0</v>
      </c>
      <c r="H584" s="264">
        <v>4</v>
      </c>
    </row>
    <row r="585" spans="1:8" x14ac:dyDescent="0.25">
      <c r="B585" s="42" t="s">
        <v>154</v>
      </c>
      <c r="C585" s="264">
        <v>1</v>
      </c>
      <c r="D585" s="264">
        <v>1</v>
      </c>
      <c r="E585" s="264">
        <v>1</v>
      </c>
      <c r="F585" s="264">
        <v>1</v>
      </c>
      <c r="G585" s="264">
        <v>0</v>
      </c>
      <c r="H585" s="264">
        <v>4</v>
      </c>
    </row>
    <row r="586" spans="1:8" x14ac:dyDescent="0.25">
      <c r="B586" s="129"/>
      <c r="C586" s="129"/>
      <c r="D586" s="129"/>
      <c r="E586" s="129"/>
      <c r="F586" s="129"/>
      <c r="G586" s="129"/>
      <c r="H586" s="129"/>
    </row>
    <row r="587" spans="1:8" x14ac:dyDescent="0.25">
      <c r="A587" s="17" t="s">
        <v>663</v>
      </c>
      <c r="B587" s="263" t="s">
        <v>330</v>
      </c>
      <c r="C587" s="129"/>
      <c r="D587" s="129"/>
      <c r="E587" s="129"/>
      <c r="F587" s="129"/>
      <c r="G587" s="129"/>
      <c r="H587" s="129"/>
    </row>
    <row r="588" spans="1:8" ht="75" x14ac:dyDescent="0.25">
      <c r="B588" s="45"/>
      <c r="C588" s="279" t="s">
        <v>323</v>
      </c>
      <c r="D588" s="279" t="s">
        <v>324</v>
      </c>
      <c r="E588" s="279" t="s">
        <v>325</v>
      </c>
      <c r="F588" s="279" t="s">
        <v>326</v>
      </c>
      <c r="G588" s="279" t="s">
        <v>327</v>
      </c>
      <c r="H588" s="45" t="s">
        <v>50</v>
      </c>
    </row>
    <row r="589" spans="1:8" x14ac:dyDescent="0.25">
      <c r="B589" s="264" t="s">
        <v>331</v>
      </c>
      <c r="C589" s="221">
        <v>50</v>
      </c>
      <c r="D589" s="221">
        <v>82.120216999999997</v>
      </c>
      <c r="E589" s="221">
        <v>50</v>
      </c>
      <c r="F589" s="221">
        <v>49.992159000000001</v>
      </c>
      <c r="G589" s="221">
        <v>49.89</v>
      </c>
      <c r="H589" s="221">
        <v>282.00237599999997</v>
      </c>
    </row>
    <row r="590" spans="1:8" x14ac:dyDescent="0.25">
      <c r="B590" s="264" t="s">
        <v>332</v>
      </c>
      <c r="C590" s="221">
        <v>50</v>
      </c>
      <c r="D590" s="221">
        <v>49.994999999999997</v>
      </c>
      <c r="E590" s="221">
        <v>50</v>
      </c>
      <c r="F590" s="221">
        <v>49.992159000000001</v>
      </c>
      <c r="G590" s="221">
        <v>0</v>
      </c>
      <c r="H590" s="221">
        <v>199.98715900000002</v>
      </c>
    </row>
    <row r="591" spans="1:8" x14ac:dyDescent="0.25">
      <c r="B591" s="264" t="s">
        <v>7</v>
      </c>
      <c r="C591" s="221">
        <v>50</v>
      </c>
      <c r="D591" s="221">
        <v>49.994999999999997</v>
      </c>
      <c r="E591" s="221">
        <v>50</v>
      </c>
      <c r="F591" s="221">
        <v>49.992159000000001</v>
      </c>
      <c r="G591" s="221">
        <v>0</v>
      </c>
      <c r="H591" s="221">
        <v>199.98715900000002</v>
      </c>
    </row>
    <row r="592" spans="1:8" x14ac:dyDescent="0.25">
      <c r="B592" s="200"/>
      <c r="C592" s="270"/>
      <c r="D592" s="270"/>
      <c r="E592" s="270"/>
      <c r="F592" s="270"/>
      <c r="G592" s="270"/>
      <c r="H592" s="270"/>
    </row>
    <row r="593" spans="1:8" x14ac:dyDescent="0.25">
      <c r="A593" s="17" t="s">
        <v>664</v>
      </c>
      <c r="B593" s="263" t="s">
        <v>333</v>
      </c>
      <c r="C593" s="129"/>
      <c r="D593" s="129"/>
      <c r="E593" s="129"/>
      <c r="F593" s="129"/>
      <c r="G593" s="129"/>
      <c r="H593" s="129"/>
    </row>
    <row r="594" spans="1:8" ht="75" x14ac:dyDescent="0.25">
      <c r="B594" s="45"/>
      <c r="C594" s="279" t="s">
        <v>323</v>
      </c>
      <c r="D594" s="279" t="s">
        <v>324</v>
      </c>
      <c r="E594" s="279" t="s">
        <v>325</v>
      </c>
      <c r="F594" s="279" t="s">
        <v>326</v>
      </c>
      <c r="G594" s="279" t="s">
        <v>327</v>
      </c>
      <c r="H594" s="45" t="s">
        <v>50</v>
      </c>
    </row>
    <row r="595" spans="1:8" x14ac:dyDescent="0.25">
      <c r="B595" s="42" t="s">
        <v>826</v>
      </c>
      <c r="C595" s="221">
        <v>100</v>
      </c>
      <c r="D595" s="221">
        <v>50</v>
      </c>
      <c r="E595" s="221">
        <v>100</v>
      </c>
      <c r="F595" s="221">
        <v>100</v>
      </c>
      <c r="G595" s="221">
        <v>0</v>
      </c>
      <c r="H595" s="221">
        <v>66.666666666666657</v>
      </c>
    </row>
    <row r="596" spans="1:8" x14ac:dyDescent="0.25">
      <c r="B596" s="264" t="s">
        <v>298</v>
      </c>
      <c r="C596" s="221">
        <v>100</v>
      </c>
      <c r="D596" s="221">
        <v>60.880258024646963</v>
      </c>
      <c r="E596" s="221">
        <v>100</v>
      </c>
      <c r="F596" s="221">
        <v>100</v>
      </c>
      <c r="G596" s="221">
        <v>0</v>
      </c>
      <c r="H596" s="221">
        <v>70.91683475744901</v>
      </c>
    </row>
    <row r="597" spans="1:8" x14ac:dyDescent="0.25">
      <c r="B597" s="129"/>
      <c r="C597" s="129"/>
      <c r="D597" s="129"/>
      <c r="E597" s="129"/>
      <c r="F597" s="129"/>
      <c r="G597" s="129"/>
      <c r="H597" s="129"/>
    </row>
    <row r="598" spans="1:8" x14ac:dyDescent="0.25">
      <c r="A598" s="17" t="s">
        <v>665</v>
      </c>
      <c r="B598" s="263" t="s">
        <v>334</v>
      </c>
      <c r="C598" s="129"/>
      <c r="D598" s="129"/>
      <c r="E598" s="129"/>
      <c r="F598" s="129"/>
      <c r="G598" s="129"/>
      <c r="H598" s="129"/>
    </row>
    <row r="599" spans="1:8" ht="75" x14ac:dyDescent="0.25">
      <c r="B599" s="45"/>
      <c r="C599" s="279" t="s">
        <v>323</v>
      </c>
      <c r="D599" s="279" t="s">
        <v>324</v>
      </c>
      <c r="E599" s="279" t="s">
        <v>325</v>
      </c>
      <c r="F599" s="279" t="s">
        <v>326</v>
      </c>
      <c r="G599" s="279" t="s">
        <v>327</v>
      </c>
      <c r="H599" s="45" t="s">
        <v>50</v>
      </c>
    </row>
    <row r="600" spans="1:8" x14ac:dyDescent="0.25">
      <c r="B600" s="264" t="s">
        <v>281</v>
      </c>
      <c r="C600" s="221">
        <v>50</v>
      </c>
      <c r="D600" s="221">
        <v>49.994999999999997</v>
      </c>
      <c r="E600" s="221">
        <v>50</v>
      </c>
      <c r="F600" s="221">
        <v>49.992159000000001</v>
      </c>
      <c r="G600" s="221"/>
      <c r="H600" s="221">
        <v>49.996789750000005</v>
      </c>
    </row>
    <row r="601" spans="1:8" x14ac:dyDescent="0.25">
      <c r="B601" s="200"/>
      <c r="C601" s="270"/>
      <c r="D601" s="270"/>
      <c r="E601" s="270"/>
      <c r="F601" s="270"/>
      <c r="G601" s="270"/>
      <c r="H601" s="270"/>
    </row>
    <row r="602" spans="1:8" x14ac:dyDescent="0.25">
      <c r="A602" s="17" t="s">
        <v>666</v>
      </c>
      <c r="B602" s="263" t="s">
        <v>335</v>
      </c>
      <c r="C602" s="129"/>
      <c r="D602" s="129"/>
      <c r="E602" s="129"/>
      <c r="F602" s="129"/>
      <c r="G602" s="129"/>
      <c r="H602" s="129"/>
    </row>
    <row r="603" spans="1:8" ht="75" x14ac:dyDescent="0.25">
      <c r="B603" s="45"/>
      <c r="C603" s="279" t="s">
        <v>323</v>
      </c>
      <c r="D603" s="279" t="s">
        <v>324</v>
      </c>
      <c r="E603" s="279" t="s">
        <v>325</v>
      </c>
      <c r="F603" s="279" t="s">
        <v>326</v>
      </c>
      <c r="G603" s="279" t="s">
        <v>327</v>
      </c>
      <c r="H603" s="45" t="s">
        <v>50</v>
      </c>
    </row>
    <row r="604" spans="1:8" x14ac:dyDescent="0.25">
      <c r="B604" s="264" t="s">
        <v>300</v>
      </c>
      <c r="C604" s="221">
        <v>117.772397</v>
      </c>
      <c r="D604" s="221">
        <v>99.99</v>
      </c>
      <c r="E604" s="221">
        <v>124</v>
      </c>
      <c r="F604" s="221">
        <v>97.852553999999998</v>
      </c>
      <c r="G604" s="221"/>
      <c r="H604" s="221">
        <v>439.61495099999996</v>
      </c>
    </row>
    <row r="605" spans="1:8" x14ac:dyDescent="0.25">
      <c r="B605" s="264" t="s">
        <v>301</v>
      </c>
      <c r="C605" s="221">
        <v>67.713902000000004</v>
      </c>
      <c r="D605" s="221">
        <v>49.994999999999997</v>
      </c>
      <c r="E605" s="221">
        <v>74</v>
      </c>
      <c r="F605" s="221">
        <v>47.860394999999997</v>
      </c>
      <c r="G605" s="221"/>
      <c r="H605" s="221">
        <v>239.56929700000001</v>
      </c>
    </row>
    <row r="606" spans="1:8" x14ac:dyDescent="0.25">
      <c r="B606" s="264" t="s">
        <v>302</v>
      </c>
      <c r="C606" s="221">
        <v>57.495562393962317</v>
      </c>
      <c r="D606" s="221">
        <v>50</v>
      </c>
      <c r="E606" s="221">
        <v>59.677419354838712</v>
      </c>
      <c r="F606" s="221">
        <v>48.910726438473951</v>
      </c>
      <c r="G606" s="221"/>
      <c r="H606" s="221">
        <v>54.495256918593746</v>
      </c>
    </row>
    <row r="607" spans="1:8" x14ac:dyDescent="0.25">
      <c r="B607" s="200"/>
      <c r="C607" s="129"/>
      <c r="D607" s="129"/>
      <c r="E607" s="129"/>
      <c r="F607" s="129"/>
      <c r="G607" s="129"/>
      <c r="H607" s="129"/>
    </row>
    <row r="608" spans="1:8" x14ac:dyDescent="0.25">
      <c r="A608" s="17" t="s">
        <v>667</v>
      </c>
      <c r="B608" s="263" t="s">
        <v>336</v>
      </c>
      <c r="C608" s="129"/>
      <c r="D608" s="129"/>
      <c r="E608" s="129"/>
      <c r="F608" s="129"/>
      <c r="G608" s="129"/>
      <c r="H608" s="129"/>
    </row>
    <row r="609" spans="2:8" ht="75" x14ac:dyDescent="0.25">
      <c r="B609" s="45"/>
      <c r="C609" s="279" t="s">
        <v>323</v>
      </c>
      <c r="D609" s="279" t="s">
        <v>324</v>
      </c>
      <c r="E609" s="279" t="s">
        <v>325</v>
      </c>
      <c r="F609" s="279" t="s">
        <v>326</v>
      </c>
      <c r="G609" s="279" t="s">
        <v>327</v>
      </c>
      <c r="H609" s="45" t="s">
        <v>50</v>
      </c>
    </row>
    <row r="610" spans="2:8" x14ac:dyDescent="0.25">
      <c r="B610" s="264" t="s">
        <v>24</v>
      </c>
      <c r="C610" s="264">
        <v>1</v>
      </c>
      <c r="D610" s="264"/>
      <c r="E610" s="264"/>
      <c r="F610" s="264">
        <v>1</v>
      </c>
      <c r="G610" s="264"/>
      <c r="H610" s="264">
        <v>2</v>
      </c>
    </row>
    <row r="611" spans="2:8" x14ac:dyDescent="0.25">
      <c r="B611" s="264" t="s">
        <v>25</v>
      </c>
      <c r="C611" s="264">
        <v>1</v>
      </c>
      <c r="D611" s="264"/>
      <c r="E611" s="264"/>
      <c r="F611" s="264">
        <v>1</v>
      </c>
      <c r="G611" s="264"/>
      <c r="H611" s="264">
        <v>2</v>
      </c>
    </row>
    <row r="612" spans="2:8" x14ac:dyDescent="0.25">
      <c r="B612" s="264" t="s">
        <v>130</v>
      </c>
      <c r="C612" s="264"/>
      <c r="D612" s="264">
        <v>1</v>
      </c>
      <c r="E612" s="264">
        <v>1</v>
      </c>
      <c r="F612" s="264">
        <v>1</v>
      </c>
      <c r="G612" s="264"/>
      <c r="H612" s="264">
        <v>3</v>
      </c>
    </row>
    <row r="613" spans="2:8" x14ac:dyDescent="0.25">
      <c r="B613" s="264" t="s">
        <v>28</v>
      </c>
      <c r="C613" s="264">
        <v>1</v>
      </c>
      <c r="D613" s="264"/>
      <c r="E613" s="264"/>
      <c r="F613" s="264"/>
      <c r="G613" s="264"/>
      <c r="H613" s="264">
        <v>1</v>
      </c>
    </row>
    <row r="614" spans="2:8" x14ac:dyDescent="0.25">
      <c r="B614" s="264" t="s">
        <v>29</v>
      </c>
      <c r="C614" s="264"/>
      <c r="D614" s="264">
        <v>1</v>
      </c>
      <c r="E614" s="264"/>
      <c r="F614" s="264"/>
      <c r="G614" s="264"/>
      <c r="H614" s="264">
        <v>1</v>
      </c>
    </row>
    <row r="615" spans="2:8" x14ac:dyDescent="0.25">
      <c r="B615" s="264" t="s">
        <v>30</v>
      </c>
      <c r="C615" s="264"/>
      <c r="D615" s="264"/>
      <c r="E615" s="264"/>
      <c r="F615" s="264"/>
      <c r="G615" s="264"/>
      <c r="H615" s="264">
        <v>0</v>
      </c>
    </row>
    <row r="616" spans="2:8" x14ac:dyDescent="0.25">
      <c r="B616" s="264" t="s">
        <v>31</v>
      </c>
      <c r="C616" s="264">
        <v>1</v>
      </c>
      <c r="D616" s="264"/>
      <c r="E616" s="264"/>
      <c r="F616" s="264"/>
      <c r="G616" s="264"/>
      <c r="H616" s="264">
        <v>1</v>
      </c>
    </row>
    <row r="617" spans="2:8" x14ac:dyDescent="0.25">
      <c r="B617" s="264" t="s">
        <v>254</v>
      </c>
      <c r="C617" s="264"/>
      <c r="D617" s="264"/>
      <c r="E617" s="264"/>
      <c r="F617" s="264"/>
      <c r="G617" s="264"/>
      <c r="H617" s="264">
        <v>0</v>
      </c>
    </row>
    <row r="618" spans="2:8" x14ac:dyDescent="0.25">
      <c r="B618" s="264" t="s">
        <v>106</v>
      </c>
      <c r="C618" s="264"/>
      <c r="D618" s="264">
        <v>1</v>
      </c>
      <c r="E618" s="264"/>
      <c r="F618" s="264"/>
      <c r="G618" s="264"/>
      <c r="H618" s="264">
        <v>1</v>
      </c>
    </row>
    <row r="619" spans="2:8" x14ac:dyDescent="0.25">
      <c r="B619" s="264" t="s">
        <v>242</v>
      </c>
      <c r="C619" s="264"/>
      <c r="D619" s="264"/>
      <c r="E619" s="264"/>
      <c r="F619" s="264"/>
      <c r="G619" s="264"/>
      <c r="H619" s="264">
        <v>0</v>
      </c>
    </row>
    <row r="620" spans="2:8" x14ac:dyDescent="0.25">
      <c r="B620" s="264" t="s">
        <v>108</v>
      </c>
      <c r="C620" s="264"/>
      <c r="D620" s="264"/>
      <c r="E620" s="264"/>
      <c r="F620" s="264"/>
      <c r="G620" s="264"/>
      <c r="H620" s="264">
        <v>0</v>
      </c>
    </row>
    <row r="621" spans="2:8" x14ac:dyDescent="0.25">
      <c r="B621" s="264" t="s">
        <v>109</v>
      </c>
      <c r="C621" s="264"/>
      <c r="D621" s="264"/>
      <c r="E621" s="264"/>
      <c r="F621" s="264"/>
      <c r="G621" s="264"/>
      <c r="H621" s="264">
        <v>0</v>
      </c>
    </row>
    <row r="622" spans="2:8" x14ac:dyDescent="0.25">
      <c r="B622" s="264" t="s">
        <v>110</v>
      </c>
      <c r="C622" s="264"/>
      <c r="D622" s="264"/>
      <c r="E622" s="264"/>
      <c r="F622" s="264"/>
      <c r="G622" s="264"/>
      <c r="H622" s="264">
        <v>0</v>
      </c>
    </row>
    <row r="623" spans="2:8" x14ac:dyDescent="0.25">
      <c r="B623" s="264" t="s">
        <v>111</v>
      </c>
      <c r="C623" s="264">
        <v>3</v>
      </c>
      <c r="D623" s="264">
        <v>1</v>
      </c>
      <c r="E623" s="264">
        <v>1</v>
      </c>
      <c r="F623" s="264">
        <v>2</v>
      </c>
      <c r="G623" s="264"/>
      <c r="H623" s="264">
        <v>7</v>
      </c>
    </row>
    <row r="624" spans="2:8" x14ac:dyDescent="0.25">
      <c r="B624" s="264" t="s">
        <v>112</v>
      </c>
      <c r="C624" s="264"/>
      <c r="D624" s="264"/>
      <c r="E624" s="264">
        <v>3</v>
      </c>
      <c r="F624" s="264"/>
      <c r="G624" s="264"/>
      <c r="H624" s="264">
        <v>3</v>
      </c>
    </row>
    <row r="625" spans="2:8" x14ac:dyDescent="0.25">
      <c r="B625" s="264" t="s">
        <v>317</v>
      </c>
      <c r="C625" s="264"/>
      <c r="D625" s="264"/>
      <c r="E625" s="264"/>
      <c r="F625" s="264"/>
      <c r="G625" s="264"/>
      <c r="H625" s="264">
        <v>0</v>
      </c>
    </row>
    <row r="626" spans="2:8" x14ac:dyDescent="0.25">
      <c r="B626" s="264" t="s">
        <v>245</v>
      </c>
      <c r="C626" s="264">
        <v>1</v>
      </c>
      <c r="D626" s="264"/>
      <c r="E626" s="264"/>
      <c r="F626" s="264"/>
      <c r="G626" s="264"/>
      <c r="H626" s="264">
        <v>1</v>
      </c>
    </row>
    <row r="627" spans="2:8" x14ac:dyDescent="0.25">
      <c r="B627" s="264" t="s">
        <v>115</v>
      </c>
      <c r="C627" s="264">
        <v>31</v>
      </c>
      <c r="D627" s="264">
        <v>11</v>
      </c>
      <c r="E627" s="264">
        <v>5</v>
      </c>
      <c r="F627" s="264">
        <v>14</v>
      </c>
      <c r="G627" s="264"/>
      <c r="H627" s="264">
        <v>61</v>
      </c>
    </row>
    <row r="628" spans="2:8" x14ac:dyDescent="0.25">
      <c r="B628" s="264" t="s">
        <v>124</v>
      </c>
      <c r="C628" s="264"/>
      <c r="D628" s="264"/>
      <c r="E628" s="264"/>
      <c r="F628" s="264"/>
      <c r="G628" s="264"/>
      <c r="H628" s="264">
        <v>0</v>
      </c>
    </row>
    <row r="629" spans="2:8" x14ac:dyDescent="0.25">
      <c r="B629" s="264" t="s">
        <v>246</v>
      </c>
      <c r="C629" s="264"/>
      <c r="D629" s="264"/>
      <c r="E629" s="264"/>
      <c r="F629" s="264"/>
      <c r="G629" s="264"/>
      <c r="H629" s="264">
        <v>0</v>
      </c>
    </row>
    <row r="630" spans="2:8" x14ac:dyDescent="0.25">
      <c r="B630" s="264" t="s">
        <v>118</v>
      </c>
      <c r="C630" s="264"/>
      <c r="D630" s="264"/>
      <c r="E630" s="264"/>
      <c r="F630" s="264"/>
      <c r="G630" s="264"/>
      <c r="H630" s="264">
        <v>0</v>
      </c>
    </row>
    <row r="631" spans="2:8" x14ac:dyDescent="0.25">
      <c r="B631" s="264" t="s">
        <v>119</v>
      </c>
      <c r="C631" s="264"/>
      <c r="D631" s="264"/>
      <c r="E631" s="264"/>
      <c r="F631" s="264"/>
      <c r="G631" s="264"/>
      <c r="H631" s="264">
        <v>0</v>
      </c>
    </row>
    <row r="632" spans="2:8" x14ac:dyDescent="0.25">
      <c r="B632" s="264" t="s">
        <v>337</v>
      </c>
      <c r="C632" s="264">
        <v>39</v>
      </c>
      <c r="D632" s="264">
        <v>15</v>
      </c>
      <c r="E632" s="264">
        <v>10</v>
      </c>
      <c r="F632" s="264">
        <v>19</v>
      </c>
      <c r="G632" s="264">
        <v>0</v>
      </c>
      <c r="H632" s="264">
        <v>83</v>
      </c>
    </row>
    <row r="633" spans="2:8" x14ac:dyDescent="0.25">
      <c r="B633" s="20" t="s">
        <v>338</v>
      </c>
      <c r="C633" s="129"/>
      <c r="D633" s="129"/>
      <c r="E633" s="129"/>
      <c r="F633" s="129"/>
      <c r="G633" s="129"/>
      <c r="H633" s="129"/>
    </row>
  </sheetData>
  <mergeCells count="5">
    <mergeCell ref="D36:F36"/>
    <mergeCell ref="B97:B98"/>
    <mergeCell ref="B99:B100"/>
    <mergeCell ref="B256:D256"/>
    <mergeCell ref="B38:B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N271"/>
  <sheetViews>
    <sheetView zoomScale="80" zoomScaleNormal="80" workbookViewId="0"/>
  </sheetViews>
  <sheetFormatPr defaultRowHeight="15" x14ac:dyDescent="0.25"/>
  <cols>
    <col min="1" max="1" width="22.28515625" style="41" customWidth="1"/>
    <col min="2" max="2" width="57.28515625" style="41" customWidth="1"/>
    <col min="3" max="8" width="31.140625" style="41" customWidth="1"/>
    <col min="9" max="16384" width="9.140625" style="41"/>
  </cols>
  <sheetData>
    <row r="1" spans="1:14" s="3" customFormat="1" ht="33" x14ac:dyDescent="0.25">
      <c r="A1" s="2" t="s">
        <v>746</v>
      </c>
    </row>
    <row r="3" spans="1:14" ht="21.75" thickBot="1" x14ac:dyDescent="0.3">
      <c r="A3" s="151" t="s">
        <v>383</v>
      </c>
      <c r="B3" s="280"/>
      <c r="C3" s="280"/>
      <c r="D3" s="280"/>
      <c r="E3" s="280"/>
      <c r="F3" s="280"/>
      <c r="G3" s="280"/>
      <c r="H3" s="280"/>
      <c r="I3" s="280"/>
      <c r="J3" s="280"/>
      <c r="K3" s="280"/>
    </row>
    <row r="5" spans="1:14" x14ac:dyDescent="0.25">
      <c r="A5" s="281" t="s">
        <v>676</v>
      </c>
      <c r="B5" s="120" t="s">
        <v>583</v>
      </c>
      <c r="C5" s="101"/>
      <c r="D5" s="101"/>
      <c r="E5" s="101"/>
      <c r="F5" s="101"/>
      <c r="G5" s="125"/>
      <c r="H5" s="282"/>
      <c r="I5" s="282"/>
      <c r="J5" s="282"/>
      <c r="K5" s="282"/>
      <c r="L5" s="282"/>
      <c r="M5" s="282"/>
      <c r="N5" s="282"/>
    </row>
    <row r="6" spans="1:14" x14ac:dyDescent="0.25">
      <c r="A6" s="281"/>
      <c r="B6" s="283"/>
      <c r="C6" s="284">
        <v>2010</v>
      </c>
      <c r="D6" s="284">
        <v>2011</v>
      </c>
      <c r="E6" s="285">
        <v>2012</v>
      </c>
      <c r="F6" s="286">
        <v>2013</v>
      </c>
      <c r="G6" s="285">
        <v>2014</v>
      </c>
      <c r="I6" s="282"/>
      <c r="J6" s="282"/>
      <c r="K6" s="282"/>
      <c r="L6" s="282"/>
      <c r="M6" s="282"/>
      <c r="N6" s="282"/>
    </row>
    <row r="7" spans="1:14" x14ac:dyDescent="0.25">
      <c r="A7" s="281"/>
      <c r="B7" s="283" t="s">
        <v>261</v>
      </c>
      <c r="C7" s="175">
        <v>180</v>
      </c>
      <c r="D7" s="175">
        <v>290</v>
      </c>
      <c r="E7" s="287">
        <v>525</v>
      </c>
      <c r="F7" s="287">
        <v>650</v>
      </c>
      <c r="G7" s="287">
        <v>312</v>
      </c>
      <c r="I7" s="282"/>
      <c r="J7" s="282"/>
      <c r="K7" s="282"/>
      <c r="L7" s="282"/>
      <c r="M7" s="282"/>
      <c r="N7" s="282"/>
    </row>
    <row r="8" spans="1:14" x14ac:dyDescent="0.25">
      <c r="A8" s="281"/>
      <c r="B8" s="283" t="s">
        <v>154</v>
      </c>
      <c r="C8" s="175">
        <v>155</v>
      </c>
      <c r="D8" s="175">
        <v>262</v>
      </c>
      <c r="E8" s="175">
        <v>471</v>
      </c>
      <c r="F8" s="175">
        <v>393</v>
      </c>
      <c r="G8" s="175">
        <v>199</v>
      </c>
      <c r="I8" s="282"/>
      <c r="J8" s="282"/>
      <c r="K8" s="282"/>
      <c r="L8" s="282"/>
      <c r="M8" s="282"/>
      <c r="N8" s="282"/>
    </row>
    <row r="9" spans="1:14" x14ac:dyDescent="0.25">
      <c r="A9" s="281"/>
      <c r="B9" s="15" t="s">
        <v>787</v>
      </c>
      <c r="C9" s="101"/>
      <c r="D9" s="101"/>
      <c r="E9" s="101"/>
      <c r="F9" s="101"/>
      <c r="G9" s="125"/>
      <c r="H9" s="282"/>
      <c r="I9" s="282"/>
      <c r="J9" s="282"/>
      <c r="K9" s="282"/>
      <c r="L9" s="282"/>
      <c r="M9" s="282"/>
      <c r="N9" s="282"/>
    </row>
    <row r="10" spans="1:14" x14ac:dyDescent="0.25">
      <c r="A10" s="281"/>
      <c r="B10" s="101"/>
      <c r="C10" s="101"/>
      <c r="D10" s="101"/>
      <c r="E10" s="101"/>
      <c r="F10" s="101"/>
      <c r="G10" s="125"/>
      <c r="H10" s="282"/>
      <c r="I10" s="282"/>
      <c r="J10" s="282"/>
      <c r="K10" s="282"/>
      <c r="L10" s="282"/>
      <c r="M10" s="282"/>
      <c r="N10" s="282"/>
    </row>
    <row r="11" spans="1:14" x14ac:dyDescent="0.25">
      <c r="A11" s="281" t="s">
        <v>677</v>
      </c>
      <c r="B11" s="120" t="s">
        <v>584</v>
      </c>
      <c r="C11" s="288"/>
      <c r="D11" s="288"/>
      <c r="E11" s="288"/>
      <c r="F11" s="288"/>
      <c r="G11" s="125"/>
      <c r="H11" s="282"/>
      <c r="I11" s="282"/>
      <c r="J11" s="282"/>
      <c r="K11" s="282"/>
      <c r="L11" s="282"/>
      <c r="M11" s="282"/>
      <c r="N11" s="282"/>
    </row>
    <row r="12" spans="1:14" x14ac:dyDescent="0.25">
      <c r="A12" s="281"/>
      <c r="B12" s="198"/>
      <c r="C12" s="289" t="s">
        <v>340</v>
      </c>
      <c r="D12" s="289">
        <v>2011</v>
      </c>
      <c r="E12" s="289">
        <v>2012</v>
      </c>
      <c r="F12" s="289">
        <v>2013</v>
      </c>
      <c r="G12" s="289">
        <v>2014</v>
      </c>
      <c r="I12" s="282"/>
      <c r="J12" s="282"/>
      <c r="K12" s="282"/>
      <c r="L12" s="282"/>
      <c r="M12" s="282"/>
      <c r="N12" s="282"/>
    </row>
    <row r="13" spans="1:14" x14ac:dyDescent="0.25">
      <c r="A13" s="281"/>
      <c r="B13" s="290" t="s">
        <v>261</v>
      </c>
      <c r="C13" s="236">
        <v>377</v>
      </c>
      <c r="D13" s="236">
        <v>499</v>
      </c>
      <c r="E13" s="236">
        <v>349</v>
      </c>
      <c r="F13" s="236">
        <v>556</v>
      </c>
      <c r="G13" s="236">
        <v>431</v>
      </c>
      <c r="I13" s="282"/>
      <c r="J13" s="282"/>
      <c r="K13" s="282"/>
      <c r="L13" s="282"/>
      <c r="M13" s="282"/>
      <c r="N13" s="282"/>
    </row>
    <row r="14" spans="1:14" x14ac:dyDescent="0.25">
      <c r="A14" s="281"/>
      <c r="B14" s="290" t="s">
        <v>262</v>
      </c>
      <c r="C14" s="236">
        <v>250</v>
      </c>
      <c r="D14" s="236">
        <v>404</v>
      </c>
      <c r="E14" s="236">
        <v>306</v>
      </c>
      <c r="F14" s="236">
        <v>410</v>
      </c>
      <c r="G14" s="236">
        <v>258</v>
      </c>
      <c r="I14" s="282"/>
      <c r="J14" s="282"/>
      <c r="K14" s="282"/>
      <c r="L14" s="282"/>
      <c r="M14" s="282"/>
      <c r="N14" s="282"/>
    </row>
    <row r="15" spans="1:14" x14ac:dyDescent="0.25">
      <c r="A15" s="281"/>
      <c r="B15" s="15" t="s">
        <v>788</v>
      </c>
      <c r="C15" s="288"/>
      <c r="D15" s="288"/>
      <c r="E15" s="288"/>
      <c r="F15" s="288"/>
      <c r="G15" s="125"/>
      <c r="H15" s="282"/>
      <c r="I15" s="282"/>
      <c r="J15" s="282"/>
      <c r="K15" s="282"/>
      <c r="L15" s="282"/>
      <c r="M15" s="282"/>
      <c r="N15" s="282"/>
    </row>
    <row r="16" spans="1:14" x14ac:dyDescent="0.25">
      <c r="A16" s="281"/>
      <c r="B16" s="245"/>
      <c r="C16" s="288"/>
      <c r="D16" s="288"/>
      <c r="E16" s="288"/>
      <c r="F16" s="288"/>
      <c r="G16" s="125"/>
      <c r="H16" s="282"/>
      <c r="I16" s="282"/>
      <c r="J16" s="282"/>
      <c r="K16" s="282"/>
      <c r="L16" s="282"/>
      <c r="M16" s="282"/>
      <c r="N16" s="282"/>
    </row>
    <row r="17" spans="1:14" x14ac:dyDescent="0.25">
      <c r="A17" s="17" t="s">
        <v>682</v>
      </c>
      <c r="B17" s="120" t="s">
        <v>341</v>
      </c>
      <c r="C17" s="99"/>
      <c r="D17" s="282"/>
      <c r="E17" s="282"/>
      <c r="F17" s="282"/>
      <c r="G17" s="281"/>
      <c r="H17" s="282"/>
      <c r="I17" s="282"/>
      <c r="J17" s="282"/>
      <c r="K17" s="282"/>
      <c r="L17" s="282"/>
      <c r="M17" s="282"/>
      <c r="N17" s="282"/>
    </row>
    <row r="18" spans="1:14" x14ac:dyDescent="0.25">
      <c r="A18" s="281"/>
      <c r="B18" s="166"/>
      <c r="C18" s="237" t="s">
        <v>171</v>
      </c>
      <c r="D18" s="291" t="s">
        <v>172</v>
      </c>
      <c r="E18" s="292"/>
      <c r="F18" s="293"/>
      <c r="G18" s="293"/>
      <c r="H18" s="294"/>
      <c r="I18" s="282"/>
      <c r="J18" s="282"/>
      <c r="K18" s="282"/>
      <c r="L18" s="282"/>
      <c r="M18" s="282"/>
      <c r="N18" s="282"/>
    </row>
    <row r="19" spans="1:14" x14ac:dyDescent="0.25">
      <c r="A19" s="281"/>
      <c r="B19" s="166" t="s">
        <v>6</v>
      </c>
      <c r="C19" s="139">
        <v>46.8</v>
      </c>
      <c r="D19" s="140">
        <v>42.799399999999999</v>
      </c>
      <c r="E19" s="295"/>
      <c r="F19" s="296"/>
      <c r="G19" s="297"/>
      <c r="H19" s="99"/>
      <c r="I19" s="282"/>
      <c r="J19" s="282"/>
      <c r="K19" s="282"/>
      <c r="L19" s="282"/>
      <c r="M19" s="282"/>
      <c r="N19" s="282"/>
    </row>
    <row r="20" spans="1:14" ht="30" x14ac:dyDescent="0.25">
      <c r="A20" s="281"/>
      <c r="B20" s="166" t="s">
        <v>342</v>
      </c>
      <c r="C20" s="139" t="s">
        <v>343</v>
      </c>
      <c r="D20" s="140">
        <v>115.82725000000001</v>
      </c>
      <c r="E20" s="295"/>
      <c r="F20" s="296"/>
      <c r="G20" s="297"/>
      <c r="H20" s="99"/>
      <c r="I20" s="282"/>
      <c r="J20" s="282"/>
      <c r="K20" s="282"/>
      <c r="L20" s="282"/>
      <c r="M20" s="282"/>
      <c r="N20" s="282"/>
    </row>
    <row r="21" spans="1:14" x14ac:dyDescent="0.25">
      <c r="A21" s="281"/>
      <c r="B21" s="166" t="s">
        <v>7</v>
      </c>
      <c r="C21" s="139">
        <v>29.85</v>
      </c>
      <c r="D21" s="140">
        <v>25.745999999999999</v>
      </c>
      <c r="E21" s="295"/>
      <c r="F21" s="298"/>
      <c r="G21" s="297"/>
      <c r="H21" s="99"/>
      <c r="I21" s="282"/>
      <c r="J21" s="282"/>
      <c r="K21" s="282"/>
      <c r="L21" s="282"/>
      <c r="M21" s="282"/>
      <c r="N21" s="282"/>
    </row>
    <row r="22" spans="1:14" ht="30" x14ac:dyDescent="0.25">
      <c r="A22" s="281"/>
      <c r="B22" s="166" t="s">
        <v>344</v>
      </c>
      <c r="C22" s="139" t="s">
        <v>343</v>
      </c>
      <c r="D22" s="299">
        <v>67.974000000000004</v>
      </c>
      <c r="E22" s="300"/>
      <c r="F22" s="296"/>
      <c r="G22" s="297"/>
      <c r="H22" s="99"/>
      <c r="I22" s="282"/>
      <c r="J22" s="282"/>
      <c r="K22" s="282"/>
      <c r="L22" s="282"/>
      <c r="M22" s="282"/>
      <c r="N22" s="282"/>
    </row>
    <row r="23" spans="1:14" x14ac:dyDescent="0.25">
      <c r="A23" s="281"/>
      <c r="B23" s="99" t="s">
        <v>345</v>
      </c>
      <c r="C23" s="99"/>
      <c r="D23" s="99"/>
      <c r="E23" s="99"/>
      <c r="F23" s="99"/>
      <c r="G23" s="99"/>
      <c r="H23" s="282"/>
      <c r="I23" s="282"/>
      <c r="J23" s="282"/>
      <c r="K23" s="282"/>
      <c r="L23" s="282"/>
      <c r="M23" s="282"/>
      <c r="N23" s="282"/>
    </row>
    <row r="24" spans="1:14" x14ac:dyDescent="0.25">
      <c r="A24" s="281"/>
      <c r="B24" s="99"/>
      <c r="C24" s="99"/>
      <c r="D24" s="99"/>
      <c r="E24" s="99"/>
      <c r="F24" s="99"/>
      <c r="G24" s="99"/>
      <c r="H24" s="282"/>
      <c r="I24" s="282"/>
      <c r="J24" s="282"/>
      <c r="K24" s="282"/>
      <c r="L24" s="282"/>
      <c r="M24" s="282"/>
      <c r="N24" s="282"/>
    </row>
    <row r="25" spans="1:14" x14ac:dyDescent="0.25">
      <c r="A25" s="17" t="s">
        <v>683</v>
      </c>
      <c r="B25" s="120" t="s">
        <v>346</v>
      </c>
      <c r="C25" s="282"/>
      <c r="D25" s="282"/>
      <c r="E25" s="282"/>
      <c r="F25" s="282"/>
      <c r="G25" s="282"/>
      <c r="H25" s="282"/>
      <c r="I25" s="282"/>
      <c r="J25" s="282"/>
      <c r="K25" s="282"/>
      <c r="L25" s="282"/>
      <c r="M25" s="282"/>
      <c r="N25" s="282"/>
    </row>
    <row r="26" spans="1:14" x14ac:dyDescent="0.25">
      <c r="A26" s="281"/>
      <c r="B26" s="166"/>
      <c r="C26" s="237" t="s">
        <v>171</v>
      </c>
      <c r="D26" s="237" t="s">
        <v>172</v>
      </c>
      <c r="E26" s="293"/>
      <c r="F26" s="293"/>
      <c r="G26" s="96"/>
      <c r="H26" s="282"/>
      <c r="I26" s="282"/>
      <c r="J26" s="282"/>
      <c r="K26" s="282"/>
      <c r="L26" s="282"/>
      <c r="M26" s="282"/>
      <c r="N26" s="282"/>
    </row>
    <row r="27" spans="1:14" x14ac:dyDescent="0.25">
      <c r="A27" s="281"/>
      <c r="B27" s="166" t="s">
        <v>13</v>
      </c>
      <c r="C27" s="301">
        <v>0.15</v>
      </c>
      <c r="D27" s="301">
        <v>9.9790697674418602E-2</v>
      </c>
      <c r="E27" s="302"/>
      <c r="F27" s="303"/>
      <c r="G27" s="304"/>
      <c r="H27" s="282"/>
      <c r="I27" s="282"/>
      <c r="J27" s="282"/>
      <c r="K27" s="282"/>
      <c r="L27" s="282"/>
      <c r="M27" s="282"/>
      <c r="N27" s="282"/>
    </row>
    <row r="28" spans="1:14" x14ac:dyDescent="0.25">
      <c r="A28" s="281"/>
      <c r="B28" s="99"/>
      <c r="C28" s="99"/>
      <c r="D28" s="99"/>
      <c r="E28" s="99"/>
      <c r="F28" s="99"/>
      <c r="G28" s="282"/>
      <c r="H28" s="282"/>
      <c r="I28" s="282"/>
      <c r="J28" s="282"/>
      <c r="K28" s="282"/>
      <c r="L28" s="282"/>
      <c r="M28" s="282"/>
      <c r="N28" s="282"/>
    </row>
    <row r="29" spans="1:14" x14ac:dyDescent="0.25">
      <c r="A29" s="17" t="s">
        <v>684</v>
      </c>
      <c r="B29" s="120" t="s">
        <v>347</v>
      </c>
      <c r="C29" s="282"/>
      <c r="D29" s="282"/>
      <c r="E29" s="99"/>
      <c r="F29" s="282"/>
      <c r="G29" s="282"/>
      <c r="H29" s="282"/>
      <c r="I29" s="282"/>
      <c r="J29" s="282"/>
      <c r="K29" s="282"/>
      <c r="L29" s="282"/>
      <c r="M29" s="282"/>
      <c r="N29" s="282"/>
    </row>
    <row r="30" spans="1:14" x14ac:dyDescent="0.25">
      <c r="A30" s="281"/>
      <c r="B30" s="166"/>
      <c r="C30" s="237" t="s">
        <v>171</v>
      </c>
      <c r="D30" s="237" t="s">
        <v>172</v>
      </c>
      <c r="E30" s="293"/>
      <c r="F30" s="293"/>
      <c r="G30" s="96"/>
      <c r="H30" s="282"/>
      <c r="I30" s="282"/>
      <c r="J30" s="282"/>
      <c r="K30" s="282"/>
      <c r="L30" s="282"/>
      <c r="M30" s="282"/>
      <c r="N30" s="282"/>
    </row>
    <row r="31" spans="1:14" x14ac:dyDescent="0.25">
      <c r="A31" s="281"/>
      <c r="B31" s="166" t="s">
        <v>798</v>
      </c>
      <c r="C31" s="166">
        <v>63.782051282051277</v>
      </c>
      <c r="D31" s="166">
        <v>59.86078886310905</v>
      </c>
      <c r="E31" s="99"/>
      <c r="F31" s="99"/>
      <c r="G31" s="120"/>
      <c r="H31" s="282"/>
      <c r="I31" s="282"/>
      <c r="J31" s="282"/>
      <c r="K31" s="282"/>
      <c r="L31" s="282"/>
      <c r="M31" s="282"/>
      <c r="N31" s="282"/>
    </row>
    <row r="32" spans="1:14" x14ac:dyDescent="0.25">
      <c r="A32" s="281"/>
      <c r="B32" s="166" t="s">
        <v>65</v>
      </c>
      <c r="C32" s="166">
        <v>63.782051282051277</v>
      </c>
      <c r="D32" s="166">
        <v>60.155048902554711</v>
      </c>
      <c r="E32" s="99"/>
      <c r="F32" s="99"/>
      <c r="G32" s="120"/>
      <c r="H32" s="282"/>
      <c r="I32" s="282"/>
      <c r="J32" s="282"/>
      <c r="K32" s="282"/>
      <c r="L32" s="282"/>
      <c r="M32" s="282"/>
      <c r="N32" s="282"/>
    </row>
    <row r="33" spans="1:14" x14ac:dyDescent="0.25">
      <c r="A33" s="281"/>
      <c r="B33" s="99"/>
      <c r="C33" s="99"/>
      <c r="D33" s="99"/>
      <c r="E33" s="99"/>
      <c r="F33" s="99"/>
      <c r="G33" s="99"/>
      <c r="H33" s="282"/>
      <c r="I33" s="282"/>
      <c r="J33" s="282"/>
      <c r="K33" s="282"/>
      <c r="L33" s="282"/>
      <c r="M33" s="282"/>
      <c r="N33" s="282"/>
    </row>
    <row r="34" spans="1:14" x14ac:dyDescent="0.25">
      <c r="A34" s="17" t="s">
        <v>685</v>
      </c>
      <c r="B34" s="120" t="s">
        <v>348</v>
      </c>
      <c r="C34" s="282"/>
      <c r="D34" s="282"/>
      <c r="E34" s="99"/>
      <c r="F34" s="282"/>
      <c r="G34" s="282"/>
      <c r="H34" s="282"/>
      <c r="I34" s="282"/>
      <c r="J34" s="282"/>
      <c r="K34" s="282"/>
      <c r="L34" s="282"/>
      <c r="M34" s="282"/>
      <c r="N34" s="282"/>
    </row>
    <row r="35" spans="1:14" x14ac:dyDescent="0.25">
      <c r="A35" s="281"/>
      <c r="B35" s="166"/>
      <c r="C35" s="237" t="s">
        <v>171</v>
      </c>
      <c r="D35" s="237" t="s">
        <v>172</v>
      </c>
      <c r="E35" s="293"/>
      <c r="F35" s="282"/>
      <c r="G35" s="282"/>
      <c r="H35" s="282"/>
      <c r="I35" s="282"/>
      <c r="J35" s="282"/>
      <c r="K35" s="282"/>
      <c r="L35" s="282"/>
      <c r="M35" s="282"/>
      <c r="N35" s="282"/>
    </row>
    <row r="36" spans="1:14" ht="30" x14ac:dyDescent="0.25">
      <c r="A36" s="281"/>
      <c r="B36" s="166" t="s">
        <v>349</v>
      </c>
      <c r="C36" s="305" t="s">
        <v>343</v>
      </c>
      <c r="D36" s="236">
        <v>62.123753199752855</v>
      </c>
      <c r="E36" s="99"/>
      <c r="F36" s="282"/>
      <c r="G36" s="282"/>
      <c r="H36" s="282"/>
      <c r="I36" s="282"/>
      <c r="J36" s="282"/>
      <c r="K36" s="282"/>
      <c r="L36" s="282"/>
      <c r="M36" s="282"/>
      <c r="N36" s="282"/>
    </row>
    <row r="37" spans="1:14" x14ac:dyDescent="0.25">
      <c r="A37" s="281"/>
      <c r="B37" s="99"/>
      <c r="C37" s="99"/>
      <c r="D37" s="99"/>
      <c r="E37" s="99"/>
      <c r="F37" s="282"/>
      <c r="G37" s="282"/>
      <c r="H37" s="282"/>
      <c r="I37" s="282"/>
      <c r="J37" s="282"/>
      <c r="K37" s="282"/>
      <c r="L37" s="282"/>
      <c r="M37" s="282"/>
      <c r="N37" s="282"/>
    </row>
    <row r="38" spans="1:14" x14ac:dyDescent="0.25">
      <c r="A38" s="17" t="s">
        <v>686</v>
      </c>
      <c r="B38" s="120" t="s">
        <v>350</v>
      </c>
      <c r="C38" s="99"/>
      <c r="D38" s="99"/>
      <c r="E38" s="99"/>
      <c r="F38" s="282"/>
      <c r="G38" s="282"/>
      <c r="H38" s="282"/>
      <c r="I38" s="282"/>
      <c r="J38" s="282"/>
      <c r="K38" s="282"/>
      <c r="L38" s="282"/>
      <c r="M38" s="282"/>
      <c r="N38" s="282"/>
    </row>
    <row r="39" spans="1:14" x14ac:dyDescent="0.25">
      <c r="A39" s="281"/>
      <c r="B39" s="167"/>
      <c r="C39" s="233" t="s">
        <v>171</v>
      </c>
      <c r="D39" s="233" t="s">
        <v>172</v>
      </c>
      <c r="E39" s="293"/>
      <c r="F39" s="282"/>
      <c r="G39" s="282"/>
      <c r="H39" s="282"/>
      <c r="I39" s="282"/>
      <c r="J39" s="282"/>
      <c r="K39" s="282"/>
      <c r="L39" s="282"/>
      <c r="M39" s="282"/>
      <c r="N39" s="282"/>
    </row>
    <row r="40" spans="1:14" x14ac:dyDescent="0.25">
      <c r="A40" s="281"/>
      <c r="B40" s="166" t="s">
        <v>184</v>
      </c>
      <c r="C40" s="306">
        <v>1</v>
      </c>
      <c r="D40" s="306">
        <v>2.0116279069767442</v>
      </c>
      <c r="E40" s="303"/>
      <c r="F40" s="282"/>
      <c r="G40" s="282"/>
      <c r="H40" s="282"/>
      <c r="I40" s="282"/>
      <c r="J40" s="282"/>
      <c r="K40" s="282"/>
      <c r="L40" s="282"/>
      <c r="M40" s="282"/>
      <c r="N40" s="282"/>
    </row>
    <row r="41" spans="1:14" x14ac:dyDescent="0.25">
      <c r="A41" s="281"/>
      <c r="B41" s="99"/>
      <c r="C41" s="99"/>
      <c r="D41" s="99"/>
      <c r="E41" s="99"/>
      <c r="F41" s="282"/>
      <c r="G41" s="282"/>
      <c r="H41" s="282"/>
      <c r="I41" s="282"/>
      <c r="J41" s="282"/>
      <c r="K41" s="282"/>
      <c r="L41" s="282"/>
      <c r="M41" s="282"/>
      <c r="N41" s="282"/>
    </row>
    <row r="42" spans="1:14" x14ac:dyDescent="0.25">
      <c r="A42" s="17" t="s">
        <v>687</v>
      </c>
      <c r="B42" s="281" t="s">
        <v>351</v>
      </c>
      <c r="C42" s="282"/>
      <c r="D42" s="282"/>
      <c r="E42" s="99"/>
      <c r="F42" s="282"/>
      <c r="G42" s="282"/>
      <c r="H42" s="282"/>
      <c r="I42" s="282"/>
      <c r="J42" s="282"/>
      <c r="K42" s="282"/>
      <c r="L42" s="282"/>
      <c r="M42" s="282"/>
      <c r="N42" s="282"/>
    </row>
    <row r="43" spans="1:14" x14ac:dyDescent="0.25">
      <c r="A43" s="281"/>
      <c r="B43" s="167"/>
      <c r="C43" s="233" t="s">
        <v>171</v>
      </c>
      <c r="D43" s="233" t="s">
        <v>172</v>
      </c>
      <c r="E43" s="293"/>
      <c r="F43" s="282"/>
      <c r="G43" s="282"/>
      <c r="H43" s="282"/>
      <c r="I43" s="282"/>
      <c r="J43" s="282"/>
      <c r="K43" s="282"/>
      <c r="L43" s="282"/>
      <c r="M43" s="282"/>
      <c r="N43" s="282"/>
    </row>
    <row r="44" spans="1:14" x14ac:dyDescent="0.25">
      <c r="A44" s="281"/>
      <c r="B44" s="166" t="s">
        <v>127</v>
      </c>
      <c r="C44" s="236"/>
      <c r="D44" s="236">
        <v>25</v>
      </c>
      <c r="E44" s="99"/>
      <c r="F44" s="282"/>
      <c r="G44" s="282"/>
      <c r="H44" s="282"/>
      <c r="I44" s="282"/>
      <c r="J44" s="282"/>
      <c r="K44" s="282"/>
      <c r="L44" s="282"/>
      <c r="M44" s="282"/>
      <c r="N44" s="282"/>
    </row>
    <row r="45" spans="1:14" x14ac:dyDescent="0.25">
      <c r="A45" s="281"/>
      <c r="B45" s="166" t="s">
        <v>125</v>
      </c>
      <c r="C45" s="236"/>
      <c r="D45" s="236"/>
      <c r="E45" s="99"/>
      <c r="F45" s="282"/>
      <c r="G45" s="282"/>
      <c r="H45" s="282"/>
      <c r="I45" s="282"/>
      <c r="J45" s="282"/>
      <c r="K45" s="282"/>
      <c r="L45" s="282"/>
      <c r="M45" s="282"/>
      <c r="N45" s="282"/>
    </row>
    <row r="46" spans="1:14" x14ac:dyDescent="0.25">
      <c r="A46" s="281"/>
      <c r="B46" s="166" t="s">
        <v>352</v>
      </c>
      <c r="C46" s="236"/>
      <c r="D46" s="236">
        <v>1</v>
      </c>
      <c r="E46" s="99"/>
      <c r="F46" s="282"/>
      <c r="G46" s="282"/>
      <c r="H46" s="282"/>
      <c r="I46" s="282"/>
      <c r="J46" s="282"/>
      <c r="K46" s="282"/>
      <c r="L46" s="282"/>
      <c r="M46" s="282"/>
      <c r="N46" s="282"/>
    </row>
    <row r="47" spans="1:14" x14ac:dyDescent="0.25">
      <c r="A47" s="281"/>
      <c r="B47" s="166" t="s">
        <v>114</v>
      </c>
      <c r="C47" s="236"/>
      <c r="D47" s="236">
        <v>2</v>
      </c>
      <c r="E47" s="99"/>
      <c r="F47" s="282"/>
      <c r="G47" s="282"/>
      <c r="H47" s="282"/>
      <c r="I47" s="282"/>
      <c r="J47" s="282"/>
      <c r="K47" s="282"/>
      <c r="L47" s="282"/>
      <c r="M47" s="282"/>
      <c r="N47" s="282"/>
    </row>
    <row r="48" spans="1:14" x14ac:dyDescent="0.25">
      <c r="A48" s="281"/>
      <c r="B48" s="166" t="s">
        <v>319</v>
      </c>
      <c r="C48" s="236"/>
      <c r="D48" s="236">
        <v>221</v>
      </c>
      <c r="E48" s="99"/>
      <c r="F48" s="282"/>
      <c r="G48" s="282"/>
      <c r="H48" s="282"/>
      <c r="I48" s="282"/>
      <c r="J48" s="282"/>
      <c r="K48" s="282"/>
      <c r="L48" s="282"/>
      <c r="M48" s="282"/>
      <c r="N48" s="282"/>
    </row>
    <row r="49" spans="1:14" x14ac:dyDescent="0.25">
      <c r="A49" s="281"/>
      <c r="B49" s="166" t="s">
        <v>353</v>
      </c>
      <c r="C49" s="236">
        <v>199</v>
      </c>
      <c r="D49" s="236">
        <v>265</v>
      </c>
      <c r="E49" s="99"/>
      <c r="F49" s="282"/>
      <c r="G49" s="282"/>
      <c r="H49" s="282"/>
      <c r="I49" s="282"/>
      <c r="J49" s="282"/>
      <c r="K49" s="282"/>
      <c r="L49" s="282"/>
      <c r="M49" s="282"/>
      <c r="N49" s="282"/>
    </row>
    <row r="50" spans="1:14" x14ac:dyDescent="0.25">
      <c r="A50" s="281"/>
      <c r="B50" s="166" t="s">
        <v>354</v>
      </c>
      <c r="C50" s="236"/>
      <c r="D50" s="236"/>
      <c r="E50" s="99"/>
      <c r="F50" s="282"/>
      <c r="G50" s="282"/>
      <c r="H50" s="282"/>
      <c r="I50" s="282"/>
      <c r="J50" s="282"/>
      <c r="K50" s="282"/>
      <c r="L50" s="282"/>
      <c r="M50" s="282"/>
      <c r="N50" s="282"/>
    </row>
    <row r="51" spans="1:14" x14ac:dyDescent="0.25">
      <c r="A51" s="281"/>
      <c r="B51" s="166" t="s">
        <v>355</v>
      </c>
      <c r="C51" s="236"/>
      <c r="D51" s="236">
        <v>1</v>
      </c>
      <c r="E51" s="99"/>
      <c r="F51" s="282"/>
      <c r="G51" s="282"/>
      <c r="H51" s="282"/>
      <c r="I51" s="282"/>
      <c r="J51" s="282"/>
      <c r="K51" s="282"/>
      <c r="L51" s="282"/>
      <c r="M51" s="282"/>
      <c r="N51" s="282"/>
    </row>
    <row r="52" spans="1:14" x14ac:dyDescent="0.25">
      <c r="A52" s="281"/>
      <c r="B52" s="166" t="s">
        <v>356</v>
      </c>
      <c r="C52" s="236"/>
      <c r="D52" s="236">
        <v>3</v>
      </c>
      <c r="E52" s="99"/>
      <c r="F52" s="282"/>
      <c r="G52" s="282"/>
      <c r="H52" s="282"/>
      <c r="I52" s="282"/>
      <c r="J52" s="282"/>
      <c r="K52" s="282"/>
      <c r="L52" s="282"/>
      <c r="M52" s="282"/>
      <c r="N52" s="282"/>
    </row>
    <row r="53" spans="1:14" x14ac:dyDescent="0.25">
      <c r="A53" s="281"/>
      <c r="B53" s="166" t="s">
        <v>123</v>
      </c>
      <c r="C53" s="236"/>
      <c r="D53" s="236"/>
      <c r="E53" s="99"/>
      <c r="F53" s="282"/>
      <c r="G53" s="282"/>
      <c r="H53" s="282"/>
      <c r="I53" s="282"/>
      <c r="J53" s="282"/>
      <c r="K53" s="282"/>
      <c r="L53" s="282"/>
      <c r="M53" s="282"/>
      <c r="N53" s="282"/>
    </row>
    <row r="54" spans="1:14" x14ac:dyDescent="0.25">
      <c r="A54" s="281"/>
      <c r="B54" s="166" t="s">
        <v>34</v>
      </c>
      <c r="C54" s="236"/>
      <c r="D54" s="236"/>
      <c r="E54" s="99"/>
      <c r="F54" s="282"/>
      <c r="G54" s="282"/>
      <c r="H54" s="282"/>
      <c r="I54" s="282"/>
      <c r="J54" s="282"/>
      <c r="K54" s="282"/>
      <c r="L54" s="282"/>
      <c r="M54" s="282"/>
      <c r="N54" s="282"/>
    </row>
    <row r="55" spans="1:14" x14ac:dyDescent="0.25">
      <c r="A55" s="281"/>
      <c r="B55" s="166" t="s">
        <v>50</v>
      </c>
      <c r="C55" s="237">
        <v>199</v>
      </c>
      <c r="D55" s="237">
        <v>518</v>
      </c>
      <c r="E55" s="120"/>
      <c r="F55" s="282"/>
      <c r="G55" s="282"/>
      <c r="H55" s="282"/>
      <c r="I55" s="282"/>
      <c r="J55" s="282"/>
      <c r="K55" s="282"/>
      <c r="L55" s="282"/>
      <c r="M55" s="282"/>
      <c r="N55" s="282"/>
    </row>
    <row r="56" spans="1:14" x14ac:dyDescent="0.25">
      <c r="A56" s="281"/>
      <c r="B56" s="99"/>
      <c r="C56" s="307"/>
      <c r="D56" s="307"/>
      <c r="E56" s="282"/>
      <c r="F56" s="282"/>
      <c r="G56" s="282"/>
      <c r="H56" s="282"/>
      <c r="I56" s="282"/>
      <c r="J56" s="282"/>
      <c r="K56" s="282"/>
      <c r="L56" s="282"/>
      <c r="M56" s="282"/>
      <c r="N56" s="282"/>
    </row>
    <row r="57" spans="1:14" x14ac:dyDescent="0.25">
      <c r="A57" s="17" t="s">
        <v>688</v>
      </c>
      <c r="B57" s="120" t="s">
        <v>357</v>
      </c>
      <c r="C57" s="99"/>
      <c r="D57" s="282"/>
      <c r="E57" s="282"/>
      <c r="F57" s="282"/>
      <c r="G57" s="282"/>
      <c r="H57" s="282"/>
      <c r="I57" s="282"/>
      <c r="J57" s="282"/>
      <c r="K57" s="282"/>
      <c r="L57" s="282"/>
      <c r="M57" s="282"/>
      <c r="N57" s="282"/>
    </row>
    <row r="58" spans="1:14" x14ac:dyDescent="0.25">
      <c r="A58" s="281"/>
      <c r="B58" s="166"/>
      <c r="C58" s="167" t="s">
        <v>358</v>
      </c>
      <c r="D58" s="167" t="s">
        <v>105</v>
      </c>
      <c r="E58" s="282"/>
      <c r="F58" s="282"/>
      <c r="G58" s="282"/>
      <c r="H58" s="282"/>
      <c r="I58" s="282"/>
      <c r="J58" s="282"/>
      <c r="K58" s="282"/>
      <c r="L58" s="282"/>
      <c r="M58" s="282"/>
      <c r="N58" s="282"/>
    </row>
    <row r="59" spans="1:14" x14ac:dyDescent="0.25">
      <c r="A59" s="281"/>
      <c r="B59" s="308" t="s">
        <v>24</v>
      </c>
      <c r="C59" s="309">
        <v>0.1</v>
      </c>
      <c r="D59" s="166">
        <v>0.17954610744039071</v>
      </c>
      <c r="E59" s="282"/>
      <c r="F59" s="282"/>
      <c r="G59" s="282"/>
      <c r="H59" s="282"/>
      <c r="I59" s="282"/>
      <c r="J59" s="282"/>
      <c r="K59" s="282"/>
      <c r="L59" s="282"/>
      <c r="M59" s="282"/>
      <c r="N59" s="282"/>
    </row>
    <row r="60" spans="1:14" x14ac:dyDescent="0.25">
      <c r="A60" s="281"/>
      <c r="B60" s="308" t="s">
        <v>25</v>
      </c>
      <c r="C60" s="309">
        <v>0.1</v>
      </c>
      <c r="D60" s="166">
        <v>0.17954610744039071</v>
      </c>
      <c r="E60" s="282"/>
      <c r="F60" s="282"/>
      <c r="G60" s="282"/>
      <c r="H60" s="282"/>
      <c r="I60" s="282"/>
      <c r="J60" s="282"/>
      <c r="K60" s="282"/>
      <c r="L60" s="282"/>
      <c r="M60" s="282"/>
      <c r="N60" s="282"/>
    </row>
    <row r="61" spans="1:14" x14ac:dyDescent="0.25">
      <c r="A61" s="281"/>
      <c r="B61" s="308" t="s">
        <v>130</v>
      </c>
      <c r="C61" s="309">
        <v>0.2</v>
      </c>
      <c r="D61" s="166">
        <v>0.35909221488078141</v>
      </c>
      <c r="E61" s="282"/>
      <c r="F61" s="282"/>
      <c r="G61" s="282"/>
      <c r="H61" s="282"/>
      <c r="I61" s="282"/>
      <c r="J61" s="282"/>
      <c r="K61" s="282"/>
      <c r="L61" s="282"/>
      <c r="M61" s="282"/>
      <c r="N61" s="282"/>
    </row>
    <row r="62" spans="1:14" x14ac:dyDescent="0.25">
      <c r="A62" s="281"/>
      <c r="B62" s="308" t="s">
        <v>28</v>
      </c>
      <c r="C62" s="309">
        <v>0.55000000000000004</v>
      </c>
      <c r="D62" s="166">
        <v>0.9875035909221489</v>
      </c>
      <c r="E62" s="282"/>
      <c r="F62" s="282"/>
      <c r="G62" s="282"/>
      <c r="H62" s="282"/>
      <c r="I62" s="282"/>
      <c r="J62" s="282"/>
      <c r="K62" s="282"/>
      <c r="L62" s="282"/>
      <c r="M62" s="282"/>
      <c r="N62" s="282"/>
    </row>
    <row r="63" spans="1:14" x14ac:dyDescent="0.25">
      <c r="A63" s="281"/>
      <c r="B63" s="308" t="s">
        <v>29</v>
      </c>
      <c r="C63" s="309">
        <v>0.5</v>
      </c>
      <c r="D63" s="166">
        <v>0.8977305372019535</v>
      </c>
      <c r="E63" s="282"/>
      <c r="F63" s="282"/>
      <c r="G63" s="282"/>
      <c r="H63" s="282"/>
      <c r="I63" s="282"/>
      <c r="J63" s="282"/>
      <c r="K63" s="282"/>
      <c r="L63" s="282"/>
      <c r="M63" s="282"/>
      <c r="N63" s="282"/>
    </row>
    <row r="64" spans="1:14" x14ac:dyDescent="0.25">
      <c r="A64" s="120"/>
      <c r="B64" s="308" t="s">
        <v>30</v>
      </c>
      <c r="C64" s="309">
        <v>0.1</v>
      </c>
      <c r="D64" s="166">
        <v>0.17954610744039071</v>
      </c>
      <c r="E64" s="282"/>
      <c r="F64" s="282"/>
      <c r="G64" s="282"/>
      <c r="H64" s="282"/>
      <c r="I64" s="282"/>
      <c r="J64" s="282"/>
      <c r="K64" s="282"/>
      <c r="L64" s="282"/>
      <c r="M64" s="282"/>
      <c r="N64" s="282"/>
    </row>
    <row r="65" spans="1:14" x14ac:dyDescent="0.25">
      <c r="A65" s="120"/>
      <c r="B65" s="308" t="s">
        <v>31</v>
      </c>
      <c r="C65" s="309">
        <v>0.84799999999999998</v>
      </c>
      <c r="D65" s="166">
        <v>1.522550991094513</v>
      </c>
      <c r="E65" s="282"/>
      <c r="F65" s="282"/>
      <c r="G65" s="282"/>
      <c r="H65" s="282"/>
      <c r="I65" s="282"/>
      <c r="J65" s="282"/>
      <c r="K65" s="282"/>
      <c r="L65" s="282"/>
      <c r="M65" s="282"/>
      <c r="N65" s="282"/>
    </row>
    <row r="66" spans="1:14" x14ac:dyDescent="0.25">
      <c r="A66" s="120"/>
      <c r="B66" s="308" t="s">
        <v>254</v>
      </c>
      <c r="C66" s="309"/>
      <c r="D66" s="166"/>
      <c r="E66" s="282"/>
      <c r="F66" s="282"/>
      <c r="G66" s="282"/>
      <c r="H66" s="282"/>
      <c r="I66" s="282"/>
      <c r="J66" s="282"/>
      <c r="K66" s="282"/>
      <c r="L66" s="282"/>
      <c r="M66" s="282"/>
      <c r="N66" s="282"/>
    </row>
    <row r="67" spans="1:14" x14ac:dyDescent="0.25">
      <c r="A67" s="120"/>
      <c r="B67" s="308" t="s">
        <v>359</v>
      </c>
      <c r="C67" s="309">
        <v>0.1</v>
      </c>
      <c r="D67" s="166">
        <v>0.17954610744039071</v>
      </c>
      <c r="E67" s="282"/>
      <c r="F67" s="282"/>
      <c r="G67" s="282"/>
      <c r="H67" s="282"/>
      <c r="I67" s="282"/>
      <c r="J67" s="282"/>
      <c r="K67" s="282"/>
      <c r="L67" s="282"/>
      <c r="M67" s="282"/>
      <c r="N67" s="282"/>
    </row>
    <row r="68" spans="1:14" x14ac:dyDescent="0.25">
      <c r="A68" s="120"/>
      <c r="B68" s="308" t="s">
        <v>106</v>
      </c>
      <c r="C68" s="309"/>
      <c r="D68" s="166"/>
      <c r="E68" s="282"/>
      <c r="F68" s="282"/>
      <c r="G68" s="282"/>
      <c r="H68" s="282"/>
      <c r="I68" s="282"/>
      <c r="J68" s="282"/>
      <c r="K68" s="282"/>
      <c r="L68" s="282"/>
      <c r="M68" s="282"/>
      <c r="N68" s="282"/>
    </row>
    <row r="69" spans="1:14" x14ac:dyDescent="0.25">
      <c r="A69" s="120"/>
      <c r="B69" s="310" t="s">
        <v>242</v>
      </c>
      <c r="C69" s="309"/>
      <c r="D69" s="166"/>
      <c r="E69" s="282"/>
      <c r="F69" s="282"/>
      <c r="G69" s="282"/>
      <c r="H69" s="282"/>
      <c r="I69" s="282"/>
      <c r="J69" s="282"/>
      <c r="K69" s="282"/>
      <c r="L69" s="282"/>
      <c r="M69" s="282"/>
      <c r="N69" s="282"/>
    </row>
    <row r="70" spans="1:14" x14ac:dyDescent="0.25">
      <c r="A70" s="120"/>
      <c r="B70" s="308" t="s">
        <v>108</v>
      </c>
      <c r="C70" s="309"/>
      <c r="D70" s="166"/>
      <c r="E70" s="282"/>
      <c r="F70" s="282"/>
      <c r="G70" s="282"/>
      <c r="H70" s="282"/>
      <c r="I70" s="282"/>
      <c r="J70" s="282"/>
      <c r="K70" s="282"/>
      <c r="L70" s="282"/>
      <c r="M70" s="282"/>
      <c r="N70" s="282"/>
    </row>
    <row r="71" spans="1:14" x14ac:dyDescent="0.25">
      <c r="A71" s="120"/>
      <c r="B71" s="308" t="s">
        <v>109</v>
      </c>
      <c r="C71" s="309"/>
      <c r="D71" s="166"/>
      <c r="E71" s="282"/>
      <c r="F71" s="282"/>
      <c r="G71" s="282"/>
      <c r="H71" s="282"/>
      <c r="I71" s="282"/>
      <c r="J71" s="282"/>
      <c r="K71" s="282"/>
      <c r="L71" s="282"/>
      <c r="M71" s="282"/>
      <c r="N71" s="282"/>
    </row>
    <row r="72" spans="1:14" x14ac:dyDescent="0.25">
      <c r="A72" s="120"/>
      <c r="B72" s="308" t="s">
        <v>110</v>
      </c>
      <c r="C72" s="309"/>
      <c r="D72" s="166"/>
      <c r="E72" s="282"/>
      <c r="F72" s="282"/>
      <c r="G72" s="282"/>
      <c r="H72" s="282"/>
      <c r="I72" s="282"/>
      <c r="J72" s="282"/>
      <c r="K72" s="282"/>
      <c r="L72" s="282"/>
      <c r="M72" s="282"/>
      <c r="N72" s="282"/>
    </row>
    <row r="73" spans="1:14" x14ac:dyDescent="0.25">
      <c r="A73" s="120"/>
      <c r="B73" s="308" t="s">
        <v>111</v>
      </c>
      <c r="C73" s="311">
        <v>21.998999999999999</v>
      </c>
      <c r="D73" s="166">
        <v>39.49834817581155</v>
      </c>
      <c r="E73" s="282"/>
      <c r="F73" s="282"/>
      <c r="G73" s="282"/>
      <c r="H73" s="282"/>
      <c r="I73" s="282"/>
      <c r="J73" s="282"/>
      <c r="K73" s="282"/>
      <c r="L73" s="282"/>
      <c r="M73" s="282"/>
      <c r="N73" s="282"/>
    </row>
    <row r="74" spans="1:14" x14ac:dyDescent="0.25">
      <c r="A74" s="120"/>
      <c r="B74" s="308" t="s">
        <v>360</v>
      </c>
      <c r="C74" s="311">
        <v>0.05</v>
      </c>
      <c r="D74" s="166">
        <v>8.9773053720195353E-2</v>
      </c>
      <c r="E74" s="282"/>
      <c r="F74" s="282"/>
      <c r="G74" s="282"/>
      <c r="H74" s="282"/>
      <c r="I74" s="282"/>
      <c r="J74" s="282"/>
      <c r="K74" s="282"/>
      <c r="L74" s="282"/>
      <c r="M74" s="282"/>
      <c r="N74" s="282"/>
    </row>
    <row r="75" spans="1:14" x14ac:dyDescent="0.25">
      <c r="A75" s="120"/>
      <c r="B75" s="308" t="s">
        <v>361</v>
      </c>
      <c r="C75" s="309"/>
      <c r="D75" s="166"/>
      <c r="E75" s="282"/>
      <c r="F75" s="282"/>
      <c r="G75" s="282"/>
      <c r="H75" s="282"/>
      <c r="I75" s="282"/>
      <c r="J75" s="282"/>
      <c r="K75" s="282"/>
      <c r="L75" s="282"/>
      <c r="M75" s="282"/>
      <c r="N75" s="282"/>
    </row>
    <row r="76" spans="1:14" x14ac:dyDescent="0.25">
      <c r="A76" s="120"/>
      <c r="B76" s="308" t="s">
        <v>362</v>
      </c>
      <c r="C76" s="311">
        <v>0.2</v>
      </c>
      <c r="D76" s="166">
        <v>0.35909221488078141</v>
      </c>
      <c r="E76" s="282"/>
      <c r="F76" s="282"/>
      <c r="G76" s="282"/>
      <c r="H76" s="282"/>
      <c r="I76" s="282"/>
      <c r="J76" s="282"/>
      <c r="K76" s="282"/>
      <c r="L76" s="282"/>
      <c r="M76" s="282"/>
      <c r="N76" s="282"/>
    </row>
    <row r="77" spans="1:14" x14ac:dyDescent="0.25">
      <c r="A77" s="120"/>
      <c r="B77" s="308" t="s">
        <v>363</v>
      </c>
      <c r="C77" s="309">
        <v>30.449000000000002</v>
      </c>
      <c r="D77" s="166">
        <v>54.669994254524568</v>
      </c>
      <c r="E77" s="282"/>
      <c r="F77" s="282"/>
      <c r="G77" s="282"/>
      <c r="H77" s="282"/>
      <c r="I77" s="282"/>
      <c r="J77" s="282"/>
      <c r="K77" s="282"/>
      <c r="L77" s="282"/>
      <c r="M77" s="282"/>
      <c r="N77" s="282"/>
    </row>
    <row r="78" spans="1:14" x14ac:dyDescent="0.25">
      <c r="A78" s="120"/>
      <c r="B78" s="308" t="s">
        <v>124</v>
      </c>
      <c r="C78" s="309"/>
      <c r="D78" s="166"/>
      <c r="E78" s="282"/>
      <c r="F78" s="282"/>
      <c r="G78" s="99"/>
      <c r="H78" s="99"/>
      <c r="I78" s="282"/>
      <c r="J78" s="282"/>
      <c r="K78" s="282"/>
      <c r="L78" s="282"/>
      <c r="M78" s="282"/>
      <c r="N78" s="282"/>
    </row>
    <row r="79" spans="1:14" x14ac:dyDescent="0.25">
      <c r="A79" s="120"/>
      <c r="B79" s="308" t="s">
        <v>356</v>
      </c>
      <c r="C79" s="311">
        <v>0.4</v>
      </c>
      <c r="D79" s="166">
        <v>0.71818442976156283</v>
      </c>
      <c r="E79" s="282"/>
      <c r="F79" s="282"/>
      <c r="G79" s="312"/>
      <c r="H79" s="312"/>
      <c r="I79" s="282"/>
      <c r="J79" s="282"/>
      <c r="K79" s="282"/>
      <c r="L79" s="282"/>
      <c r="M79" s="282"/>
      <c r="N79" s="282"/>
    </row>
    <row r="80" spans="1:14" x14ac:dyDescent="0.25">
      <c r="A80" s="120"/>
      <c r="B80" s="308" t="s">
        <v>246</v>
      </c>
      <c r="C80" s="311">
        <v>0.1</v>
      </c>
      <c r="D80" s="166">
        <v>0.17954610744039071</v>
      </c>
      <c r="E80" s="282"/>
      <c r="F80" s="282"/>
      <c r="G80" s="313"/>
      <c r="H80" s="312"/>
      <c r="I80" s="282"/>
      <c r="J80" s="282"/>
      <c r="K80" s="282"/>
      <c r="L80" s="282"/>
      <c r="M80" s="282"/>
      <c r="N80" s="282"/>
    </row>
    <row r="81" spans="1:14" x14ac:dyDescent="0.25">
      <c r="A81" s="120"/>
      <c r="B81" s="308" t="s">
        <v>118</v>
      </c>
      <c r="C81" s="309"/>
      <c r="D81" s="166"/>
      <c r="E81" s="282"/>
      <c r="F81" s="282"/>
      <c r="G81" s="313"/>
      <c r="H81" s="312"/>
      <c r="I81" s="282"/>
      <c r="J81" s="282"/>
      <c r="K81" s="282"/>
      <c r="L81" s="282"/>
      <c r="M81" s="282"/>
      <c r="N81" s="282"/>
    </row>
    <row r="82" spans="1:14" x14ac:dyDescent="0.25">
      <c r="A82" s="120"/>
      <c r="B82" s="308" t="s">
        <v>119</v>
      </c>
      <c r="C82" s="309"/>
      <c r="D82" s="166"/>
      <c r="E82" s="282"/>
      <c r="F82" s="282"/>
      <c r="G82" s="313"/>
      <c r="H82" s="312"/>
      <c r="I82" s="282"/>
      <c r="J82" s="282"/>
      <c r="K82" s="282"/>
      <c r="L82" s="282"/>
      <c r="M82" s="282"/>
      <c r="N82" s="282"/>
    </row>
    <row r="83" spans="1:14" x14ac:dyDescent="0.25">
      <c r="A83" s="120"/>
      <c r="B83" s="308" t="s">
        <v>364</v>
      </c>
      <c r="C83" s="309"/>
      <c r="D83" s="166"/>
      <c r="E83" s="282"/>
      <c r="F83" s="282"/>
      <c r="G83" s="313"/>
      <c r="H83" s="312"/>
      <c r="I83" s="282"/>
      <c r="J83" s="282"/>
      <c r="K83" s="282"/>
      <c r="L83" s="282"/>
      <c r="M83" s="282"/>
      <c r="N83" s="282"/>
    </row>
    <row r="84" spans="1:14" x14ac:dyDescent="0.25">
      <c r="A84" s="120"/>
      <c r="B84" s="220" t="s">
        <v>50</v>
      </c>
      <c r="C84" s="314">
        <v>55.695999999999998</v>
      </c>
      <c r="D84" s="237">
        <v>100</v>
      </c>
      <c r="E84" s="282"/>
      <c r="F84" s="282"/>
      <c r="G84" s="313"/>
      <c r="H84" s="312"/>
      <c r="I84" s="282"/>
      <c r="J84" s="282"/>
      <c r="K84" s="282"/>
      <c r="L84" s="282"/>
      <c r="M84" s="282"/>
      <c r="N84" s="282"/>
    </row>
    <row r="85" spans="1:14" x14ac:dyDescent="0.25">
      <c r="A85" s="120"/>
      <c r="B85" s="99" t="s">
        <v>365</v>
      </c>
      <c r="C85" s="293"/>
      <c r="D85" s="293"/>
      <c r="E85" s="282"/>
      <c r="F85" s="282"/>
      <c r="G85" s="313"/>
      <c r="H85" s="312"/>
      <c r="I85" s="282"/>
      <c r="J85" s="282"/>
      <c r="K85" s="282"/>
      <c r="L85" s="282"/>
      <c r="M85" s="282"/>
      <c r="N85" s="282"/>
    </row>
    <row r="86" spans="1:14" x14ac:dyDescent="0.25">
      <c r="A86" s="281"/>
      <c r="B86" s="99"/>
      <c r="C86" s="99"/>
      <c r="D86" s="99"/>
      <c r="E86" s="282"/>
      <c r="F86" s="282"/>
      <c r="G86" s="313"/>
      <c r="H86" s="312"/>
      <c r="I86" s="282"/>
      <c r="J86" s="282"/>
      <c r="K86" s="282"/>
      <c r="L86" s="282"/>
      <c r="M86" s="282"/>
      <c r="N86" s="282"/>
    </row>
    <row r="87" spans="1:14" x14ac:dyDescent="0.25">
      <c r="A87" s="17" t="s">
        <v>689</v>
      </c>
      <c r="B87" s="281" t="s">
        <v>366</v>
      </c>
      <c r="C87" s="282"/>
      <c r="D87" s="282"/>
      <c r="E87" s="282"/>
      <c r="F87" s="282"/>
      <c r="G87" s="313"/>
      <c r="H87" s="312"/>
      <c r="I87" s="282"/>
      <c r="J87" s="282"/>
      <c r="K87" s="282"/>
      <c r="L87" s="282"/>
      <c r="M87" s="282"/>
      <c r="N87" s="282"/>
    </row>
    <row r="88" spans="1:14" x14ac:dyDescent="0.25">
      <c r="A88" s="281"/>
      <c r="B88" s="167"/>
      <c r="C88" s="233" t="s">
        <v>171</v>
      </c>
      <c r="D88" s="315" t="s">
        <v>172</v>
      </c>
      <c r="E88" s="316"/>
      <c r="F88" s="317"/>
      <c r="G88" s="318"/>
      <c r="H88" s="312"/>
      <c r="I88" s="282"/>
      <c r="J88" s="282"/>
      <c r="K88" s="282"/>
      <c r="L88" s="282"/>
      <c r="M88" s="282"/>
      <c r="N88" s="282"/>
    </row>
    <row r="89" spans="1:14" x14ac:dyDescent="0.25">
      <c r="A89" s="281"/>
      <c r="B89" s="166" t="s">
        <v>127</v>
      </c>
      <c r="C89" s="236"/>
      <c r="D89" s="311">
        <v>2.3980000000000001</v>
      </c>
      <c r="E89" s="319"/>
      <c r="F89" s="307"/>
      <c r="G89" s="307"/>
      <c r="H89" s="307"/>
      <c r="I89" s="282"/>
      <c r="J89" s="282"/>
      <c r="K89" s="282"/>
      <c r="L89" s="282"/>
      <c r="M89" s="282"/>
      <c r="N89" s="282"/>
    </row>
    <row r="90" spans="1:14" x14ac:dyDescent="0.25">
      <c r="A90" s="281"/>
      <c r="B90" s="166" t="s">
        <v>125</v>
      </c>
      <c r="C90" s="236"/>
      <c r="D90" s="311"/>
      <c r="E90" s="319"/>
      <c r="F90" s="307"/>
      <c r="G90" s="307"/>
      <c r="H90" s="307"/>
      <c r="I90" s="282"/>
      <c r="J90" s="282"/>
      <c r="K90" s="282"/>
      <c r="L90" s="282"/>
      <c r="M90" s="282"/>
      <c r="N90" s="282"/>
    </row>
    <row r="91" spans="1:14" x14ac:dyDescent="0.25">
      <c r="A91" s="281"/>
      <c r="B91" s="166" t="s">
        <v>352</v>
      </c>
      <c r="C91" s="236"/>
      <c r="D91" s="311">
        <v>0.05</v>
      </c>
      <c r="E91" s="319"/>
      <c r="F91" s="307"/>
      <c r="G91" s="307"/>
      <c r="H91" s="307"/>
      <c r="I91" s="282"/>
      <c r="J91" s="282"/>
      <c r="K91" s="282"/>
      <c r="L91" s="282"/>
      <c r="M91" s="282"/>
      <c r="N91" s="282"/>
    </row>
    <row r="92" spans="1:14" x14ac:dyDescent="0.25">
      <c r="A92" s="281"/>
      <c r="B92" s="166" t="s">
        <v>114</v>
      </c>
      <c r="C92" s="236"/>
      <c r="D92" s="311">
        <v>0.2</v>
      </c>
      <c r="E92" s="319"/>
      <c r="F92" s="307"/>
      <c r="G92" s="307"/>
      <c r="H92" s="307"/>
      <c r="I92" s="282"/>
      <c r="J92" s="282"/>
      <c r="K92" s="282"/>
      <c r="L92" s="282"/>
      <c r="M92" s="282"/>
      <c r="N92" s="282"/>
    </row>
    <row r="93" spans="1:14" x14ac:dyDescent="0.25">
      <c r="A93" s="281"/>
      <c r="B93" s="166" t="s">
        <v>319</v>
      </c>
      <c r="C93" s="236"/>
      <c r="D93" s="311">
        <v>21.998999999999999</v>
      </c>
      <c r="E93" s="319"/>
      <c r="F93" s="307"/>
      <c r="G93" s="307"/>
      <c r="H93" s="307"/>
      <c r="I93" s="282"/>
      <c r="J93" s="282"/>
      <c r="K93" s="282"/>
      <c r="L93" s="282"/>
      <c r="M93" s="282"/>
      <c r="N93" s="282"/>
    </row>
    <row r="94" spans="1:14" x14ac:dyDescent="0.25">
      <c r="A94" s="281"/>
      <c r="B94" s="166" t="s">
        <v>353</v>
      </c>
      <c r="C94" s="320">
        <v>29.85</v>
      </c>
      <c r="D94" s="311">
        <v>0.59899999999999998</v>
      </c>
      <c r="E94" s="321"/>
      <c r="F94" s="307"/>
      <c r="G94" s="307"/>
      <c r="H94" s="307"/>
      <c r="I94" s="282"/>
      <c r="J94" s="282"/>
      <c r="K94" s="282"/>
      <c r="L94" s="282"/>
      <c r="M94" s="282"/>
      <c r="N94" s="282"/>
    </row>
    <row r="95" spans="1:14" x14ac:dyDescent="0.25">
      <c r="A95" s="281"/>
      <c r="B95" s="166" t="s">
        <v>354</v>
      </c>
      <c r="C95" s="236"/>
      <c r="D95" s="311"/>
      <c r="E95" s="319"/>
      <c r="F95" s="307"/>
      <c r="G95" s="307"/>
      <c r="H95" s="307"/>
      <c r="I95" s="282"/>
      <c r="J95" s="282"/>
      <c r="K95" s="282"/>
      <c r="L95" s="282"/>
      <c r="M95" s="282"/>
      <c r="N95" s="282"/>
    </row>
    <row r="96" spans="1:14" x14ac:dyDescent="0.25">
      <c r="A96" s="281"/>
      <c r="B96" s="166" t="s">
        <v>126</v>
      </c>
      <c r="C96" s="236"/>
      <c r="D96" s="311">
        <v>0.1</v>
      </c>
      <c r="E96" s="319"/>
      <c r="F96" s="307"/>
      <c r="G96" s="307"/>
      <c r="H96" s="307"/>
      <c r="I96" s="282"/>
      <c r="J96" s="282"/>
      <c r="K96" s="282"/>
      <c r="L96" s="282"/>
      <c r="M96" s="282"/>
      <c r="N96" s="282"/>
    </row>
    <row r="97" spans="1:14" x14ac:dyDescent="0.25">
      <c r="A97" s="281"/>
      <c r="B97" s="166" t="s">
        <v>356</v>
      </c>
      <c r="C97" s="236"/>
      <c r="D97" s="311">
        <v>0.4</v>
      </c>
      <c r="E97" s="319"/>
      <c r="F97" s="307"/>
      <c r="G97" s="307"/>
      <c r="H97" s="307"/>
      <c r="I97" s="282"/>
      <c r="J97" s="282"/>
      <c r="K97" s="282"/>
      <c r="L97" s="282"/>
      <c r="M97" s="282"/>
      <c r="N97" s="282"/>
    </row>
    <row r="98" spans="1:14" x14ac:dyDescent="0.25">
      <c r="A98" s="281"/>
      <c r="B98" s="166" t="s">
        <v>123</v>
      </c>
      <c r="C98" s="236"/>
      <c r="D98" s="311"/>
      <c r="E98" s="319"/>
      <c r="F98" s="307"/>
      <c r="G98" s="307"/>
      <c r="H98" s="307"/>
      <c r="I98" s="282"/>
      <c r="J98" s="282"/>
      <c r="K98" s="282"/>
      <c r="L98" s="282"/>
      <c r="M98" s="282"/>
      <c r="N98" s="282"/>
    </row>
    <row r="99" spans="1:14" x14ac:dyDescent="0.25">
      <c r="A99" s="281"/>
      <c r="B99" s="166" t="s">
        <v>367</v>
      </c>
      <c r="C99" s="236"/>
      <c r="D99" s="322"/>
      <c r="E99" s="319"/>
      <c r="F99" s="307"/>
      <c r="G99" s="307"/>
      <c r="H99" s="307"/>
      <c r="I99" s="282"/>
      <c r="J99" s="282"/>
      <c r="K99" s="282"/>
      <c r="L99" s="282"/>
      <c r="M99" s="282"/>
      <c r="N99" s="282"/>
    </row>
    <row r="100" spans="1:14" x14ac:dyDescent="0.25">
      <c r="A100" s="281"/>
      <c r="B100" s="167" t="s">
        <v>50</v>
      </c>
      <c r="C100" s="323">
        <v>29.85</v>
      </c>
      <c r="D100" s="291">
        <v>25.745999999999999</v>
      </c>
      <c r="E100" s="324"/>
      <c r="F100" s="307"/>
      <c r="G100" s="307"/>
      <c r="H100" s="307"/>
      <c r="I100" s="282"/>
      <c r="J100" s="282"/>
      <c r="K100" s="282"/>
      <c r="L100" s="282"/>
      <c r="M100" s="282"/>
      <c r="N100" s="282"/>
    </row>
    <row r="101" spans="1:14" x14ac:dyDescent="0.25">
      <c r="A101" s="281"/>
      <c r="B101" s="99" t="s">
        <v>365</v>
      </c>
      <c r="C101" s="96"/>
      <c r="D101" s="293"/>
      <c r="E101" s="96"/>
      <c r="F101" s="307"/>
      <c r="G101" s="307"/>
      <c r="H101" s="307"/>
      <c r="I101" s="282"/>
      <c r="J101" s="282"/>
      <c r="K101" s="282"/>
      <c r="L101" s="282"/>
      <c r="M101" s="282"/>
      <c r="N101" s="282"/>
    </row>
    <row r="102" spans="1:14" x14ac:dyDescent="0.25">
      <c r="A102" s="281"/>
      <c r="B102" s="99"/>
      <c r="C102" s="99"/>
      <c r="D102" s="99"/>
      <c r="E102" s="282"/>
      <c r="F102" s="282"/>
      <c r="G102" s="282"/>
      <c r="H102" s="282"/>
      <c r="I102" s="282"/>
      <c r="J102" s="282"/>
      <c r="K102" s="282"/>
      <c r="L102" s="282"/>
      <c r="M102" s="282"/>
      <c r="N102" s="282"/>
    </row>
    <row r="103" spans="1:14" x14ac:dyDescent="0.25">
      <c r="A103" s="17" t="s">
        <v>690</v>
      </c>
      <c r="B103" s="281" t="s">
        <v>368</v>
      </c>
      <c r="C103" s="282"/>
      <c r="D103" s="282"/>
      <c r="E103" s="282"/>
      <c r="F103" s="282"/>
      <c r="G103" s="282"/>
      <c r="H103" s="282"/>
      <c r="I103" s="282"/>
      <c r="J103" s="282"/>
      <c r="K103" s="282"/>
      <c r="L103" s="282"/>
      <c r="M103" s="282"/>
      <c r="N103" s="282"/>
    </row>
    <row r="104" spans="1:14" x14ac:dyDescent="0.25">
      <c r="A104" s="281"/>
      <c r="B104" s="167"/>
      <c r="C104" s="233" t="s">
        <v>171</v>
      </c>
      <c r="D104" s="315" t="s">
        <v>172</v>
      </c>
      <c r="E104" s="292"/>
      <c r="F104" s="282"/>
      <c r="G104" s="282"/>
      <c r="H104" s="282"/>
      <c r="I104" s="282"/>
      <c r="J104" s="282"/>
      <c r="K104" s="282"/>
      <c r="L104" s="282"/>
      <c r="M104" s="282"/>
      <c r="N104" s="282"/>
    </row>
    <row r="105" spans="1:14" x14ac:dyDescent="0.25">
      <c r="A105" s="281"/>
      <c r="B105" s="166" t="s">
        <v>369</v>
      </c>
      <c r="C105" s="236">
        <v>68</v>
      </c>
      <c r="D105" s="322">
        <v>81</v>
      </c>
      <c r="E105" s="300"/>
      <c r="F105" s="282"/>
      <c r="G105" s="282"/>
      <c r="H105" s="282"/>
      <c r="I105" s="282"/>
      <c r="J105" s="282"/>
      <c r="K105" s="282"/>
      <c r="L105" s="282"/>
      <c r="M105" s="282"/>
      <c r="N105" s="282"/>
    </row>
    <row r="106" spans="1:14" x14ac:dyDescent="0.25">
      <c r="A106" s="281"/>
      <c r="B106" s="166" t="s">
        <v>370</v>
      </c>
      <c r="C106" s="236">
        <v>57</v>
      </c>
      <c r="D106" s="322">
        <v>90</v>
      </c>
      <c r="E106" s="300"/>
      <c r="F106" s="282"/>
      <c r="G106" s="282"/>
      <c r="H106" s="282"/>
      <c r="I106" s="282"/>
      <c r="J106" s="282"/>
      <c r="K106" s="282"/>
      <c r="L106" s="282"/>
      <c r="M106" s="282"/>
      <c r="N106" s="282"/>
    </row>
    <row r="107" spans="1:14" x14ac:dyDescent="0.25">
      <c r="A107" s="281"/>
      <c r="B107" s="166" t="s">
        <v>371</v>
      </c>
      <c r="C107" s="236">
        <v>32</v>
      </c>
      <c r="D107" s="322">
        <v>25</v>
      </c>
      <c r="E107" s="300"/>
      <c r="F107" s="282"/>
      <c r="G107" s="282"/>
      <c r="H107" s="282"/>
      <c r="I107" s="282"/>
      <c r="J107" s="282"/>
      <c r="K107" s="282"/>
      <c r="L107" s="282"/>
      <c r="M107" s="282"/>
      <c r="N107" s="282"/>
    </row>
    <row r="108" spans="1:14" x14ac:dyDescent="0.25">
      <c r="A108" s="281"/>
      <c r="B108" s="166" t="s">
        <v>372</v>
      </c>
      <c r="C108" s="236">
        <v>27</v>
      </c>
      <c r="D108" s="322">
        <v>30</v>
      </c>
      <c r="E108" s="300"/>
      <c r="F108" s="282"/>
      <c r="G108" s="282"/>
      <c r="H108" s="282"/>
      <c r="I108" s="282"/>
      <c r="J108" s="282"/>
      <c r="K108" s="282"/>
      <c r="L108" s="282"/>
      <c r="M108" s="282"/>
      <c r="N108" s="282"/>
    </row>
    <row r="109" spans="1:14" x14ac:dyDescent="0.25">
      <c r="A109" s="281"/>
      <c r="B109" s="166" t="s">
        <v>373</v>
      </c>
      <c r="C109" s="236">
        <v>15</v>
      </c>
      <c r="D109" s="322">
        <v>39</v>
      </c>
      <c r="E109" s="300"/>
      <c r="F109" s="282"/>
      <c r="G109" s="282"/>
      <c r="H109" s="282"/>
      <c r="I109" s="282"/>
      <c r="J109" s="282"/>
      <c r="K109" s="282"/>
      <c r="L109" s="282"/>
      <c r="M109" s="282"/>
      <c r="N109" s="282"/>
    </row>
    <row r="110" spans="1:14" x14ac:dyDescent="0.25">
      <c r="A110" s="281"/>
      <c r="B110" s="166" t="s">
        <v>137</v>
      </c>
      <c r="C110" s="236"/>
      <c r="D110" s="322"/>
      <c r="E110" s="325"/>
      <c r="F110" s="282"/>
      <c r="G110" s="282"/>
      <c r="H110" s="282"/>
      <c r="I110" s="282"/>
      <c r="J110" s="282"/>
      <c r="K110" s="282"/>
      <c r="L110" s="282"/>
      <c r="M110" s="282"/>
      <c r="N110" s="282"/>
    </row>
    <row r="111" spans="1:14" x14ac:dyDescent="0.25">
      <c r="A111" s="281"/>
      <c r="B111" s="166" t="s">
        <v>374</v>
      </c>
      <c r="C111" s="236"/>
      <c r="D111" s="322"/>
      <c r="E111" s="300"/>
      <c r="F111" s="282"/>
      <c r="G111" s="282"/>
      <c r="H111" s="282"/>
      <c r="I111" s="282"/>
      <c r="J111" s="282"/>
      <c r="K111" s="282"/>
      <c r="L111" s="282"/>
      <c r="M111" s="282"/>
      <c r="N111" s="282"/>
    </row>
    <row r="112" spans="1:14" x14ac:dyDescent="0.25">
      <c r="A112" s="281"/>
      <c r="B112" s="167" t="s">
        <v>50</v>
      </c>
      <c r="C112" s="237">
        <v>199</v>
      </c>
      <c r="D112" s="291">
        <v>265</v>
      </c>
      <c r="E112" s="326"/>
      <c r="F112" s="282"/>
      <c r="G112" s="282"/>
      <c r="H112" s="282"/>
      <c r="I112" s="282"/>
      <c r="J112" s="282"/>
      <c r="K112" s="282"/>
      <c r="L112" s="282"/>
      <c r="M112" s="282"/>
      <c r="N112" s="282"/>
    </row>
    <row r="113" spans="1:14" x14ac:dyDescent="0.25">
      <c r="A113" s="281"/>
      <c r="B113" s="282"/>
      <c r="C113" s="120"/>
      <c r="D113" s="120"/>
      <c r="E113" s="282"/>
      <c r="F113" s="282"/>
      <c r="G113" s="282"/>
      <c r="H113" s="282"/>
      <c r="I113" s="282"/>
      <c r="J113" s="282"/>
      <c r="K113" s="282"/>
      <c r="L113" s="282"/>
      <c r="M113" s="282"/>
      <c r="N113" s="282"/>
    </row>
    <row r="114" spans="1:14" x14ac:dyDescent="0.25">
      <c r="A114" s="17" t="s">
        <v>691</v>
      </c>
      <c r="B114" s="120" t="s">
        <v>375</v>
      </c>
      <c r="C114" s="282"/>
      <c r="D114" s="282"/>
      <c r="E114" s="282"/>
      <c r="F114" s="282"/>
      <c r="G114" s="282"/>
      <c r="H114" s="282"/>
      <c r="I114" s="282"/>
      <c r="J114" s="282"/>
      <c r="K114" s="282"/>
      <c r="L114" s="282"/>
      <c r="M114" s="282"/>
      <c r="N114" s="282"/>
    </row>
    <row r="115" spans="1:14" x14ac:dyDescent="0.25">
      <c r="A115" s="120"/>
      <c r="B115" s="167"/>
      <c r="C115" s="233" t="s">
        <v>171</v>
      </c>
      <c r="D115" s="315" t="s">
        <v>172</v>
      </c>
      <c r="E115" s="292"/>
      <c r="F115" s="282"/>
      <c r="G115" s="282"/>
      <c r="H115" s="282"/>
      <c r="I115" s="282"/>
      <c r="J115" s="282"/>
      <c r="K115" s="282"/>
      <c r="L115" s="282"/>
      <c r="M115" s="282"/>
      <c r="N115" s="282"/>
    </row>
    <row r="116" spans="1:14" x14ac:dyDescent="0.25">
      <c r="A116" s="120"/>
      <c r="B116" s="327" t="s">
        <v>376</v>
      </c>
      <c r="C116" s="236">
        <v>95.979899497487438</v>
      </c>
      <c r="D116" s="322">
        <v>91.320754716981128</v>
      </c>
      <c r="E116" s="300"/>
      <c r="F116" s="328"/>
      <c r="G116" s="328"/>
      <c r="H116" s="282"/>
      <c r="I116" s="282"/>
      <c r="J116" s="282"/>
      <c r="K116" s="282"/>
      <c r="L116" s="282"/>
      <c r="M116" s="282"/>
      <c r="N116" s="282"/>
    </row>
    <row r="117" spans="1:14" x14ac:dyDescent="0.25">
      <c r="A117" s="120"/>
      <c r="B117" s="166" t="s">
        <v>377</v>
      </c>
      <c r="C117" s="236">
        <v>4.0201005025125625</v>
      </c>
      <c r="D117" s="322">
        <v>6.7924528301886795</v>
      </c>
      <c r="E117" s="300"/>
      <c r="F117" s="328"/>
      <c r="G117" s="328"/>
      <c r="H117" s="282"/>
      <c r="I117" s="282"/>
      <c r="J117" s="282"/>
      <c r="K117" s="282"/>
      <c r="L117" s="282"/>
      <c r="M117" s="282"/>
      <c r="N117" s="282"/>
    </row>
    <row r="118" spans="1:14" x14ac:dyDescent="0.25">
      <c r="A118" s="120"/>
      <c r="B118" s="166" t="s">
        <v>378</v>
      </c>
      <c r="C118" s="236"/>
      <c r="D118" s="322"/>
      <c r="E118" s="300"/>
      <c r="F118" s="328"/>
      <c r="G118" s="328"/>
      <c r="H118" s="282"/>
      <c r="I118" s="282"/>
      <c r="J118" s="282"/>
      <c r="K118" s="282"/>
      <c r="L118" s="282"/>
      <c r="M118" s="282"/>
      <c r="N118" s="282"/>
    </row>
    <row r="119" spans="1:14" x14ac:dyDescent="0.25">
      <c r="A119" s="281"/>
      <c r="B119" s="166" t="s">
        <v>374</v>
      </c>
      <c r="C119" s="236"/>
      <c r="D119" s="322">
        <v>1.8867924528301887</v>
      </c>
      <c r="E119" s="300"/>
      <c r="F119" s="328"/>
      <c r="G119" s="328"/>
      <c r="H119" s="282"/>
      <c r="I119" s="99"/>
      <c r="J119" s="99"/>
      <c r="K119" s="99"/>
      <c r="L119" s="99"/>
      <c r="M119" s="99"/>
      <c r="N119" s="99"/>
    </row>
    <row r="120" spans="1:14" x14ac:dyDescent="0.25">
      <c r="A120" s="281"/>
      <c r="B120" s="167" t="s">
        <v>50</v>
      </c>
      <c r="C120" s="237">
        <v>100</v>
      </c>
      <c r="D120" s="291">
        <v>100</v>
      </c>
      <c r="E120" s="292"/>
      <c r="F120" s="328"/>
      <c r="G120" s="328"/>
      <c r="H120" s="282"/>
      <c r="I120" s="99"/>
      <c r="J120" s="99"/>
      <c r="K120" s="99"/>
      <c r="L120" s="99"/>
      <c r="M120" s="99"/>
      <c r="N120" s="99"/>
    </row>
    <row r="121" spans="1:14" x14ac:dyDescent="0.25">
      <c r="A121" s="120"/>
      <c r="B121" s="288"/>
      <c r="C121" s="288"/>
      <c r="D121" s="288"/>
      <c r="E121" s="99"/>
      <c r="F121" s="99"/>
      <c r="G121" s="99"/>
      <c r="H121" s="99"/>
      <c r="I121" s="282"/>
      <c r="J121" s="282"/>
      <c r="K121" s="282"/>
      <c r="L121" s="282"/>
      <c r="M121" s="282"/>
      <c r="N121" s="282"/>
    </row>
    <row r="122" spans="1:14" x14ac:dyDescent="0.25">
      <c r="A122" s="17" t="s">
        <v>692</v>
      </c>
      <c r="B122" s="120" t="s">
        <v>835</v>
      </c>
      <c r="C122" s="282"/>
      <c r="D122" s="282"/>
      <c r="E122" s="282"/>
      <c r="F122" s="282"/>
      <c r="G122" s="282"/>
      <c r="H122" s="282"/>
      <c r="I122" s="282"/>
      <c r="J122" s="282"/>
      <c r="K122" s="282"/>
      <c r="L122" s="282"/>
      <c r="M122" s="282"/>
      <c r="N122" s="282"/>
    </row>
    <row r="123" spans="1:14" x14ac:dyDescent="0.25">
      <c r="A123" s="281"/>
      <c r="B123" s="167"/>
      <c r="C123" s="233" t="s">
        <v>171</v>
      </c>
      <c r="D123" s="315" t="s">
        <v>172</v>
      </c>
      <c r="E123" s="292"/>
      <c r="F123" s="282"/>
      <c r="G123" s="282"/>
      <c r="H123" s="282"/>
      <c r="I123" s="282"/>
      <c r="J123" s="282"/>
      <c r="K123" s="282"/>
      <c r="L123" s="282"/>
      <c r="M123" s="282"/>
      <c r="N123" s="282"/>
    </row>
    <row r="124" spans="1:14" x14ac:dyDescent="0.25">
      <c r="A124" s="281"/>
      <c r="B124" s="290" t="s">
        <v>93</v>
      </c>
      <c r="C124" s="236"/>
      <c r="D124" s="322">
        <v>3</v>
      </c>
      <c r="E124" s="300"/>
      <c r="F124" s="282"/>
      <c r="G124" s="282"/>
      <c r="H124" s="282"/>
      <c r="I124" s="282"/>
      <c r="J124" s="282"/>
      <c r="K124" s="282"/>
      <c r="L124" s="282"/>
      <c r="M124" s="282"/>
      <c r="N124" s="282"/>
    </row>
    <row r="125" spans="1:14" x14ac:dyDescent="0.25">
      <c r="A125" s="281"/>
      <c r="B125" s="290" t="s">
        <v>379</v>
      </c>
      <c r="C125" s="236">
        <v>199</v>
      </c>
      <c r="D125" s="322">
        <v>255</v>
      </c>
      <c r="E125" s="300"/>
      <c r="F125" s="282"/>
      <c r="G125" s="282"/>
      <c r="H125" s="282"/>
      <c r="I125" s="282"/>
      <c r="J125" s="282"/>
      <c r="K125" s="282"/>
      <c r="L125" s="282"/>
      <c r="M125" s="282"/>
      <c r="N125" s="282"/>
    </row>
    <row r="126" spans="1:14" x14ac:dyDescent="0.25">
      <c r="A126" s="281"/>
      <c r="B126" s="290" t="s">
        <v>380</v>
      </c>
      <c r="C126" s="236"/>
      <c r="D126" s="322"/>
      <c r="E126" s="300"/>
      <c r="F126" s="282"/>
      <c r="G126" s="282"/>
      <c r="H126" s="282"/>
      <c r="I126" s="282"/>
      <c r="J126" s="282"/>
      <c r="K126" s="282"/>
      <c r="L126" s="282"/>
      <c r="M126" s="282"/>
      <c r="N126" s="282"/>
    </row>
    <row r="127" spans="1:14" x14ac:dyDescent="0.25">
      <c r="A127" s="281"/>
      <c r="B127" s="290" t="s">
        <v>381</v>
      </c>
      <c r="C127" s="236"/>
      <c r="D127" s="322"/>
      <c r="E127" s="300"/>
      <c r="F127" s="282"/>
      <c r="G127" s="282"/>
      <c r="H127" s="282"/>
      <c r="I127" s="282"/>
      <c r="J127" s="282"/>
      <c r="K127" s="282"/>
      <c r="L127" s="282"/>
      <c r="M127" s="282"/>
      <c r="N127" s="282"/>
    </row>
    <row r="128" spans="1:14" x14ac:dyDescent="0.25">
      <c r="A128" s="281"/>
      <c r="B128" s="290" t="s">
        <v>382</v>
      </c>
      <c r="C128" s="236"/>
      <c r="D128" s="322"/>
      <c r="E128" s="300"/>
      <c r="F128" s="282"/>
      <c r="G128" s="282"/>
      <c r="H128" s="282"/>
      <c r="I128" s="282"/>
      <c r="J128" s="282"/>
      <c r="K128" s="282"/>
      <c r="L128" s="282"/>
      <c r="M128" s="282"/>
      <c r="N128" s="282"/>
    </row>
    <row r="129" spans="1:14" x14ac:dyDescent="0.25">
      <c r="A129" s="281"/>
      <c r="B129" s="290" t="s">
        <v>308</v>
      </c>
      <c r="C129" s="236"/>
      <c r="D129" s="322"/>
      <c r="E129" s="300"/>
      <c r="F129" s="282"/>
      <c r="G129" s="282"/>
      <c r="H129" s="282"/>
      <c r="I129" s="282"/>
      <c r="J129" s="282"/>
      <c r="K129" s="282"/>
      <c r="L129" s="282"/>
      <c r="M129" s="282"/>
      <c r="N129" s="282"/>
    </row>
    <row r="130" spans="1:14" x14ac:dyDescent="0.25">
      <c r="A130" s="282"/>
      <c r="B130" s="198" t="s">
        <v>50</v>
      </c>
      <c r="C130" s="237">
        <v>199</v>
      </c>
      <c r="D130" s="291">
        <v>258</v>
      </c>
      <c r="E130" s="326"/>
      <c r="F130" s="282"/>
      <c r="G130" s="282"/>
      <c r="H130" s="282"/>
      <c r="I130" s="282"/>
      <c r="J130" s="282"/>
      <c r="K130" s="282"/>
      <c r="L130" s="282"/>
      <c r="M130" s="282"/>
      <c r="N130" s="282"/>
    </row>
    <row r="131" spans="1:14" x14ac:dyDescent="0.25">
      <c r="A131" s="282"/>
      <c r="B131" s="282"/>
      <c r="C131" s="282"/>
      <c r="D131" s="282"/>
      <c r="E131" s="282"/>
      <c r="F131" s="282"/>
      <c r="G131" s="282"/>
      <c r="H131" s="282"/>
      <c r="I131" s="282"/>
      <c r="J131" s="282"/>
      <c r="K131" s="282"/>
      <c r="L131" s="282"/>
      <c r="M131" s="282"/>
      <c r="N131" s="282"/>
    </row>
    <row r="133" spans="1:14" ht="21.75" thickBot="1" x14ac:dyDescent="0.3">
      <c r="A133" s="151" t="s">
        <v>166</v>
      </c>
      <c r="B133" s="280"/>
      <c r="C133" s="280"/>
      <c r="D133" s="280"/>
      <c r="E133" s="280"/>
      <c r="F133" s="280"/>
      <c r="G133" s="280"/>
      <c r="H133" s="280"/>
      <c r="I133" s="280"/>
      <c r="J133" s="280"/>
      <c r="K133" s="280"/>
    </row>
    <row r="135" spans="1:14" x14ac:dyDescent="0.25">
      <c r="A135" s="17" t="s">
        <v>733</v>
      </c>
      <c r="B135" s="176" t="s">
        <v>406</v>
      </c>
    </row>
    <row r="136" spans="1:14" x14ac:dyDescent="0.25">
      <c r="B136" s="329"/>
      <c r="C136" s="167" t="s">
        <v>6</v>
      </c>
      <c r="D136" s="167" t="s">
        <v>7</v>
      </c>
      <c r="E136" s="167" t="s">
        <v>747</v>
      </c>
    </row>
    <row r="137" spans="1:14" x14ac:dyDescent="0.25">
      <c r="B137" s="329" t="s">
        <v>407</v>
      </c>
      <c r="C137" s="290">
        <v>23.8735</v>
      </c>
      <c r="D137" s="290">
        <v>13.85</v>
      </c>
      <c r="E137" s="330">
        <v>0.58014116070119592</v>
      </c>
    </row>
    <row r="138" spans="1:14" x14ac:dyDescent="0.25">
      <c r="B138" s="329" t="s">
        <v>408</v>
      </c>
      <c r="C138" s="290">
        <v>11.071350000000001</v>
      </c>
      <c r="D138" s="290">
        <v>8.9997500000000006</v>
      </c>
      <c r="E138" s="330">
        <v>0.81288641403261575</v>
      </c>
    </row>
    <row r="139" spans="1:14" x14ac:dyDescent="0.25">
      <c r="B139" s="329" t="s">
        <v>409</v>
      </c>
      <c r="C139" s="290">
        <v>2.9011260000000001</v>
      </c>
      <c r="D139" s="290">
        <v>1.351126</v>
      </c>
      <c r="E139" s="330">
        <v>0.46572468758681973</v>
      </c>
    </row>
    <row r="140" spans="1:14" x14ac:dyDescent="0.25">
      <c r="B140" s="329" t="s">
        <v>410</v>
      </c>
      <c r="C140" s="290">
        <v>37.845976</v>
      </c>
      <c r="D140" s="290">
        <v>24.200876000000001</v>
      </c>
      <c r="E140" s="330">
        <v>0.63945704557863692</v>
      </c>
    </row>
    <row r="141" spans="1:14" x14ac:dyDescent="0.25">
      <c r="B141" s="15" t="s">
        <v>789</v>
      </c>
    </row>
    <row r="142" spans="1:14" x14ac:dyDescent="0.25">
      <c r="B142" s="15"/>
    </row>
    <row r="143" spans="1:14" x14ac:dyDescent="0.25">
      <c r="A143" s="17" t="s">
        <v>694</v>
      </c>
      <c r="B143" s="176" t="s">
        <v>836</v>
      </c>
      <c r="C143" s="288"/>
      <c r="D143" s="288"/>
      <c r="E143" s="288"/>
    </row>
    <row r="144" spans="1:14" x14ac:dyDescent="0.25">
      <c r="B144" s="290" t="s">
        <v>261</v>
      </c>
      <c r="C144" s="236">
        <v>198</v>
      </c>
      <c r="D144" s="307"/>
      <c r="E144" s="307"/>
    </row>
    <row r="145" spans="1:5" x14ac:dyDescent="0.25">
      <c r="B145" s="290" t="s">
        <v>262</v>
      </c>
      <c r="C145" s="236">
        <v>132</v>
      </c>
      <c r="D145" s="307"/>
      <c r="E145" s="331"/>
    </row>
    <row r="146" spans="1:5" x14ac:dyDescent="0.25">
      <c r="B146" s="245" t="s">
        <v>384</v>
      </c>
      <c r="C146" s="288"/>
      <c r="D146" s="288"/>
      <c r="E146" s="288"/>
    </row>
    <row r="147" spans="1:5" x14ac:dyDescent="0.25">
      <c r="B147" s="245" t="s">
        <v>385</v>
      </c>
      <c r="C147" s="288"/>
      <c r="D147" s="288"/>
      <c r="E147" s="288"/>
    </row>
    <row r="148" spans="1:5" x14ac:dyDescent="0.25">
      <c r="B148" s="245"/>
      <c r="C148" s="288"/>
      <c r="D148" s="288"/>
      <c r="E148" s="288"/>
    </row>
    <row r="149" spans="1:5" x14ac:dyDescent="0.25">
      <c r="A149" s="17" t="s">
        <v>695</v>
      </c>
      <c r="B149" s="332" t="s">
        <v>386</v>
      </c>
      <c r="C149" s="288"/>
      <c r="D149" s="288"/>
      <c r="E149" s="288"/>
    </row>
    <row r="150" spans="1:5" x14ac:dyDescent="0.25">
      <c r="B150" s="329" t="s">
        <v>387</v>
      </c>
      <c r="C150" s="290">
        <v>37.845976</v>
      </c>
      <c r="D150" s="288"/>
      <c r="E150" s="288"/>
    </row>
    <row r="151" spans="1:5" x14ac:dyDescent="0.25">
      <c r="B151" s="329" t="s">
        <v>388</v>
      </c>
      <c r="C151" s="290">
        <v>23.8735</v>
      </c>
      <c r="D151" s="288"/>
      <c r="E151" s="288"/>
    </row>
    <row r="152" spans="1:5" x14ac:dyDescent="0.25">
      <c r="B152" s="329" t="s">
        <v>389</v>
      </c>
      <c r="C152" s="290">
        <v>11.071350000000001</v>
      </c>
      <c r="D152" s="288"/>
      <c r="E152" s="288"/>
    </row>
    <row r="153" spans="1:5" x14ac:dyDescent="0.25">
      <c r="B153" s="329" t="s">
        <v>390</v>
      </c>
      <c r="C153" s="290">
        <v>2.9011260000000001</v>
      </c>
      <c r="D153" s="288"/>
      <c r="E153" s="288"/>
    </row>
    <row r="154" spans="1:5" x14ac:dyDescent="0.25">
      <c r="B154" s="245" t="s">
        <v>391</v>
      </c>
      <c r="C154" s="288"/>
      <c r="D154" s="288"/>
      <c r="E154" s="288"/>
    </row>
    <row r="155" spans="1:5" x14ac:dyDescent="0.25">
      <c r="B155" s="245"/>
      <c r="C155" s="288"/>
      <c r="D155" s="288"/>
      <c r="E155" s="288"/>
    </row>
    <row r="156" spans="1:5" x14ac:dyDescent="0.25">
      <c r="A156" s="17" t="s">
        <v>696</v>
      </c>
      <c r="B156" s="332" t="s">
        <v>392</v>
      </c>
      <c r="C156" s="288"/>
      <c r="D156" s="288"/>
      <c r="E156" s="288"/>
    </row>
    <row r="157" spans="1:5" x14ac:dyDescent="0.25">
      <c r="B157" s="329" t="s">
        <v>393</v>
      </c>
      <c r="C157" s="290">
        <v>24.200876000000001</v>
      </c>
      <c r="D157" s="288"/>
      <c r="E157" s="288"/>
    </row>
    <row r="158" spans="1:5" x14ac:dyDescent="0.25">
      <c r="B158" s="329" t="s">
        <v>394</v>
      </c>
      <c r="C158" s="290">
        <v>13.85</v>
      </c>
      <c r="D158" s="288"/>
      <c r="E158" s="288"/>
    </row>
    <row r="159" spans="1:5" x14ac:dyDescent="0.25">
      <c r="B159" s="329" t="s">
        <v>395</v>
      </c>
      <c r="C159" s="290">
        <v>8.9997500000000006</v>
      </c>
      <c r="D159" s="288"/>
      <c r="E159" s="288"/>
    </row>
    <row r="160" spans="1:5" x14ac:dyDescent="0.25">
      <c r="B160" s="329" t="s">
        <v>396</v>
      </c>
      <c r="C160" s="290">
        <v>1.351126</v>
      </c>
      <c r="D160" s="288"/>
      <c r="E160" s="288"/>
    </row>
    <row r="161" spans="1:5" x14ac:dyDescent="0.25">
      <c r="B161" s="245"/>
      <c r="C161" s="288"/>
      <c r="D161" s="288"/>
      <c r="E161" s="288"/>
    </row>
    <row r="162" spans="1:5" x14ac:dyDescent="0.25">
      <c r="A162" s="17" t="s">
        <v>697</v>
      </c>
      <c r="B162" s="120" t="s">
        <v>397</v>
      </c>
      <c r="C162" s="99"/>
      <c r="D162" s="282"/>
      <c r="E162" s="282"/>
    </row>
    <row r="163" spans="1:5" x14ac:dyDescent="0.25">
      <c r="B163" s="166" t="s">
        <v>6</v>
      </c>
      <c r="C163" s="139">
        <v>37.845976</v>
      </c>
      <c r="D163" s="282"/>
      <c r="E163" s="282"/>
    </row>
    <row r="164" spans="1:5" x14ac:dyDescent="0.25">
      <c r="B164" s="166" t="s">
        <v>342</v>
      </c>
      <c r="C164" s="139">
        <v>104.951791</v>
      </c>
      <c r="D164" s="282"/>
      <c r="E164" s="282"/>
    </row>
    <row r="165" spans="1:5" x14ac:dyDescent="0.25">
      <c r="B165" s="166" t="s">
        <v>7</v>
      </c>
      <c r="C165" s="139">
        <v>24.200876000000001</v>
      </c>
      <c r="D165" s="282"/>
      <c r="E165" s="282"/>
    </row>
    <row r="166" spans="1:5" x14ac:dyDescent="0.25">
      <c r="B166" s="166" t="s">
        <v>344</v>
      </c>
      <c r="C166" s="166">
        <v>69.822942999999995</v>
      </c>
      <c r="D166" s="333"/>
      <c r="E166" s="282"/>
    </row>
    <row r="167" spans="1:5" x14ac:dyDescent="0.25">
      <c r="B167" s="99"/>
      <c r="C167" s="99"/>
      <c r="D167" s="99"/>
      <c r="E167" s="99"/>
    </row>
    <row r="168" spans="1:5" x14ac:dyDescent="0.25">
      <c r="A168" s="17" t="s">
        <v>698</v>
      </c>
      <c r="B168" s="120" t="s">
        <v>398</v>
      </c>
      <c r="C168" s="282"/>
      <c r="D168" s="282"/>
      <c r="E168" s="282"/>
    </row>
    <row r="169" spans="1:5" x14ac:dyDescent="0.25">
      <c r="B169" s="166" t="s">
        <v>13</v>
      </c>
      <c r="C169" s="301">
        <v>0.18333996969697</v>
      </c>
      <c r="D169" s="334"/>
      <c r="E169" s="282"/>
    </row>
    <row r="170" spans="1:5" x14ac:dyDescent="0.25">
      <c r="B170" s="99"/>
      <c r="C170" s="99"/>
      <c r="D170" s="282"/>
      <c r="E170" s="282"/>
    </row>
    <row r="171" spans="1:5" x14ac:dyDescent="0.25">
      <c r="A171" s="17" t="s">
        <v>699</v>
      </c>
      <c r="B171" s="120" t="s">
        <v>399</v>
      </c>
      <c r="C171" s="282"/>
      <c r="D171" s="282"/>
      <c r="E171" s="282"/>
    </row>
    <row r="172" spans="1:5" x14ac:dyDescent="0.25">
      <c r="B172" s="166" t="s">
        <v>798</v>
      </c>
      <c r="C172" s="166">
        <v>66.666666666666657</v>
      </c>
      <c r="D172" s="282"/>
      <c r="E172" s="282"/>
    </row>
    <row r="173" spans="1:5" x14ac:dyDescent="0.25">
      <c r="B173" s="166" t="s">
        <v>65</v>
      </c>
      <c r="C173" s="166">
        <v>63.945704557863692</v>
      </c>
      <c r="D173" s="282"/>
      <c r="E173" s="282"/>
    </row>
    <row r="174" spans="1:5" x14ac:dyDescent="0.25">
      <c r="B174" s="99"/>
      <c r="C174" s="99"/>
      <c r="D174" s="99"/>
      <c r="E174" s="99"/>
    </row>
    <row r="175" spans="1:5" x14ac:dyDescent="0.25">
      <c r="A175" s="17" t="s">
        <v>700</v>
      </c>
      <c r="B175" s="120" t="s">
        <v>400</v>
      </c>
      <c r="C175" s="282"/>
      <c r="D175" s="282"/>
      <c r="E175" s="282"/>
    </row>
    <row r="176" spans="1:5" x14ac:dyDescent="0.25">
      <c r="B176" s="166" t="s">
        <v>349</v>
      </c>
      <c r="C176" s="166">
        <v>65.339650607394191</v>
      </c>
      <c r="D176" s="282"/>
      <c r="E176" s="282"/>
    </row>
    <row r="177" spans="1:5" x14ac:dyDescent="0.25">
      <c r="B177" s="99"/>
      <c r="C177" s="282"/>
      <c r="D177" s="282"/>
      <c r="E177" s="282"/>
    </row>
    <row r="178" spans="1:5" x14ac:dyDescent="0.25">
      <c r="A178" s="17" t="s">
        <v>701</v>
      </c>
      <c r="B178" s="120" t="s">
        <v>350</v>
      </c>
      <c r="C178" s="282"/>
      <c r="D178" s="282"/>
      <c r="E178" s="282"/>
    </row>
    <row r="179" spans="1:5" x14ac:dyDescent="0.25">
      <c r="B179" s="166" t="s">
        <v>184</v>
      </c>
      <c r="C179" s="306">
        <v>1.553030303030303</v>
      </c>
      <c r="D179" s="282"/>
      <c r="E179" s="282"/>
    </row>
    <row r="180" spans="1:5" x14ac:dyDescent="0.25">
      <c r="B180" s="99"/>
      <c r="C180" s="282"/>
      <c r="D180" s="282"/>
      <c r="E180" s="282"/>
    </row>
    <row r="181" spans="1:5" x14ac:dyDescent="0.25">
      <c r="A181" s="17" t="s">
        <v>702</v>
      </c>
      <c r="B181" s="281" t="s">
        <v>401</v>
      </c>
      <c r="C181" s="282"/>
      <c r="D181" s="282"/>
      <c r="E181" s="282"/>
    </row>
    <row r="182" spans="1:5" x14ac:dyDescent="0.25">
      <c r="B182" s="167"/>
      <c r="C182" s="237" t="s">
        <v>166</v>
      </c>
      <c r="D182" s="282"/>
      <c r="E182" s="282"/>
    </row>
    <row r="183" spans="1:5" x14ac:dyDescent="0.25">
      <c r="B183" s="166" t="s">
        <v>127</v>
      </c>
      <c r="C183" s="166">
        <v>12</v>
      </c>
      <c r="D183" s="282"/>
      <c r="E183" s="282"/>
    </row>
    <row r="184" spans="1:5" x14ac:dyDescent="0.25">
      <c r="B184" s="166" t="s">
        <v>125</v>
      </c>
      <c r="C184" s="166">
        <v>1</v>
      </c>
      <c r="D184" s="282"/>
      <c r="E184" s="282"/>
    </row>
    <row r="185" spans="1:5" x14ac:dyDescent="0.25">
      <c r="B185" s="166" t="s">
        <v>352</v>
      </c>
      <c r="C185" s="166">
        <v>4</v>
      </c>
      <c r="D185" s="282"/>
      <c r="E185" s="282"/>
    </row>
    <row r="186" spans="1:5" x14ac:dyDescent="0.25">
      <c r="B186" s="166" t="s">
        <v>114</v>
      </c>
      <c r="C186" s="166">
        <v>1</v>
      </c>
      <c r="D186" s="282"/>
      <c r="E186" s="282"/>
    </row>
    <row r="187" spans="1:5" x14ac:dyDescent="0.25">
      <c r="B187" s="166" t="s">
        <v>319</v>
      </c>
      <c r="C187" s="166">
        <v>43</v>
      </c>
      <c r="D187" s="282"/>
      <c r="E187" s="282"/>
    </row>
    <row r="188" spans="1:5" x14ac:dyDescent="0.25">
      <c r="B188" s="166" t="s">
        <v>353</v>
      </c>
      <c r="C188" s="166">
        <v>136</v>
      </c>
      <c r="D188" s="282"/>
      <c r="E188" s="282"/>
    </row>
    <row r="189" spans="1:5" x14ac:dyDescent="0.25">
      <c r="B189" s="166" t="s">
        <v>354</v>
      </c>
      <c r="C189" s="166"/>
      <c r="D189" s="282"/>
      <c r="E189" s="282"/>
    </row>
    <row r="190" spans="1:5" x14ac:dyDescent="0.25">
      <c r="B190" s="166" t="s">
        <v>355</v>
      </c>
      <c r="C190" s="166">
        <v>4</v>
      </c>
      <c r="D190" s="282"/>
      <c r="E190" s="282"/>
    </row>
    <row r="191" spans="1:5" x14ac:dyDescent="0.25">
      <c r="B191" s="166" t="s">
        <v>356</v>
      </c>
      <c r="C191" s="166">
        <v>2</v>
      </c>
      <c r="D191" s="282"/>
      <c r="E191" s="282"/>
    </row>
    <row r="192" spans="1:5" x14ac:dyDescent="0.25">
      <c r="B192" s="166" t="s">
        <v>123</v>
      </c>
      <c r="C192" s="166"/>
      <c r="D192" s="282"/>
      <c r="E192" s="282"/>
    </row>
    <row r="193" spans="1:5" x14ac:dyDescent="0.25">
      <c r="B193" s="166" t="s">
        <v>34</v>
      </c>
      <c r="C193" s="166"/>
      <c r="D193" s="282"/>
      <c r="E193" s="282"/>
    </row>
    <row r="194" spans="1:5" x14ac:dyDescent="0.25">
      <c r="B194" s="166" t="s">
        <v>50</v>
      </c>
      <c r="C194" s="167">
        <v>203</v>
      </c>
      <c r="D194" s="282"/>
      <c r="E194" s="282"/>
    </row>
    <row r="195" spans="1:5" x14ac:dyDescent="0.25">
      <c r="B195" s="99"/>
      <c r="C195" s="307"/>
      <c r="D195" s="307"/>
      <c r="E195" s="282"/>
    </row>
    <row r="196" spans="1:5" x14ac:dyDescent="0.25">
      <c r="A196" s="17" t="s">
        <v>703</v>
      </c>
      <c r="B196" s="120" t="s">
        <v>402</v>
      </c>
      <c r="C196" s="99"/>
      <c r="D196" s="282"/>
      <c r="E196" s="282"/>
    </row>
    <row r="197" spans="1:5" x14ac:dyDescent="0.25">
      <c r="B197" s="166"/>
      <c r="C197" s="167" t="s">
        <v>358</v>
      </c>
      <c r="D197" s="167" t="s">
        <v>105</v>
      </c>
      <c r="E197" s="282"/>
    </row>
    <row r="198" spans="1:5" x14ac:dyDescent="0.25">
      <c r="B198" s="308" t="s">
        <v>24</v>
      </c>
      <c r="C198" s="236"/>
      <c r="D198" s="166"/>
      <c r="E198" s="282"/>
    </row>
    <row r="199" spans="1:5" x14ac:dyDescent="0.25">
      <c r="B199" s="308" t="s">
        <v>25</v>
      </c>
      <c r="C199" s="236"/>
      <c r="D199" s="166"/>
      <c r="E199" s="282"/>
    </row>
    <row r="200" spans="1:5" x14ac:dyDescent="0.25">
      <c r="B200" s="308" t="s">
        <v>130</v>
      </c>
      <c r="C200" s="236"/>
      <c r="D200" s="166"/>
      <c r="E200" s="282"/>
    </row>
    <row r="201" spans="1:5" x14ac:dyDescent="0.25">
      <c r="B201" s="308" t="s">
        <v>28</v>
      </c>
      <c r="C201" s="236"/>
      <c r="D201" s="166"/>
      <c r="E201" s="282"/>
    </row>
    <row r="202" spans="1:5" x14ac:dyDescent="0.25">
      <c r="B202" s="308" t="s">
        <v>29</v>
      </c>
      <c r="C202" s="236"/>
      <c r="D202" s="166"/>
      <c r="E202" s="282"/>
    </row>
    <row r="203" spans="1:5" x14ac:dyDescent="0.25">
      <c r="B203" s="308" t="s">
        <v>30</v>
      </c>
      <c r="C203" s="236"/>
      <c r="D203" s="166"/>
      <c r="E203" s="282"/>
    </row>
    <row r="204" spans="1:5" x14ac:dyDescent="0.25">
      <c r="B204" s="308" t="s">
        <v>31</v>
      </c>
      <c r="C204" s="236"/>
      <c r="D204" s="166"/>
      <c r="E204" s="282"/>
    </row>
    <row r="205" spans="1:5" x14ac:dyDescent="0.25">
      <c r="B205" s="308" t="s">
        <v>254</v>
      </c>
      <c r="C205" s="236"/>
      <c r="D205" s="166"/>
      <c r="E205" s="282"/>
    </row>
    <row r="206" spans="1:5" x14ac:dyDescent="0.25">
      <c r="B206" s="308" t="s">
        <v>359</v>
      </c>
      <c r="C206" s="236"/>
      <c r="D206" s="166"/>
      <c r="E206" s="282"/>
    </row>
    <row r="207" spans="1:5" x14ac:dyDescent="0.25">
      <c r="B207" s="308" t="s">
        <v>106</v>
      </c>
      <c r="C207" s="236"/>
      <c r="D207" s="166"/>
      <c r="E207" s="282"/>
    </row>
    <row r="208" spans="1:5" x14ac:dyDescent="0.25">
      <c r="B208" s="310" t="s">
        <v>242</v>
      </c>
      <c r="C208" s="236"/>
      <c r="D208" s="166"/>
      <c r="E208" s="282"/>
    </row>
    <row r="209" spans="2:5" x14ac:dyDescent="0.25">
      <c r="B209" s="308" t="s">
        <v>108</v>
      </c>
      <c r="C209" s="236"/>
      <c r="D209" s="166"/>
      <c r="E209" s="282"/>
    </row>
    <row r="210" spans="2:5" x14ac:dyDescent="0.25">
      <c r="B210" s="308" t="s">
        <v>109</v>
      </c>
      <c r="C210" s="236"/>
      <c r="D210" s="166"/>
      <c r="E210" s="282"/>
    </row>
    <row r="211" spans="2:5" x14ac:dyDescent="0.25">
      <c r="B211" s="308" t="s">
        <v>110</v>
      </c>
      <c r="C211" s="236"/>
      <c r="D211" s="166"/>
      <c r="E211" s="282"/>
    </row>
    <row r="212" spans="2:5" x14ac:dyDescent="0.25">
      <c r="B212" s="308" t="s">
        <v>111</v>
      </c>
      <c r="C212" s="236"/>
      <c r="D212" s="166"/>
      <c r="E212" s="282"/>
    </row>
    <row r="213" spans="2:5" x14ac:dyDescent="0.25">
      <c r="B213" s="308" t="s">
        <v>360</v>
      </c>
      <c r="C213" s="236"/>
      <c r="D213" s="166"/>
      <c r="E213" s="282"/>
    </row>
    <row r="214" spans="2:5" x14ac:dyDescent="0.25">
      <c r="B214" s="308" t="s">
        <v>361</v>
      </c>
      <c r="C214" s="236"/>
      <c r="D214" s="166"/>
      <c r="E214" s="282"/>
    </row>
    <row r="215" spans="2:5" x14ac:dyDescent="0.25">
      <c r="B215" s="308" t="s">
        <v>362</v>
      </c>
      <c r="C215" s="236"/>
      <c r="D215" s="166"/>
      <c r="E215" s="282"/>
    </row>
    <row r="216" spans="2:5" x14ac:dyDescent="0.25">
      <c r="B216" s="308" t="s">
        <v>363</v>
      </c>
      <c r="C216" s="236">
        <v>24</v>
      </c>
      <c r="D216" s="166">
        <v>100</v>
      </c>
      <c r="E216" s="282"/>
    </row>
    <row r="217" spans="2:5" x14ac:dyDescent="0.25">
      <c r="B217" s="308" t="s">
        <v>124</v>
      </c>
      <c r="C217" s="236"/>
      <c r="D217" s="166"/>
      <c r="E217" s="282"/>
    </row>
    <row r="218" spans="2:5" x14ac:dyDescent="0.25">
      <c r="B218" s="308" t="s">
        <v>356</v>
      </c>
      <c r="C218" s="236"/>
      <c r="D218" s="166"/>
      <c r="E218" s="282"/>
    </row>
    <row r="219" spans="2:5" x14ac:dyDescent="0.25">
      <c r="B219" s="308" t="s">
        <v>246</v>
      </c>
      <c r="C219" s="236"/>
      <c r="D219" s="166"/>
      <c r="E219" s="282"/>
    </row>
    <row r="220" spans="2:5" x14ac:dyDescent="0.25">
      <c r="B220" s="308" t="s">
        <v>118</v>
      </c>
      <c r="C220" s="236"/>
      <c r="D220" s="166"/>
      <c r="E220" s="282"/>
    </row>
    <row r="221" spans="2:5" x14ac:dyDescent="0.25">
      <c r="B221" s="308" t="s">
        <v>119</v>
      </c>
      <c r="C221" s="236"/>
      <c r="D221" s="166"/>
      <c r="E221" s="282"/>
    </row>
    <row r="222" spans="2:5" x14ac:dyDescent="0.25">
      <c r="B222" s="308" t="s">
        <v>364</v>
      </c>
      <c r="C222" s="236"/>
      <c r="D222" s="166"/>
      <c r="E222" s="282"/>
    </row>
    <row r="223" spans="2:5" x14ac:dyDescent="0.25">
      <c r="B223" s="220" t="s">
        <v>50</v>
      </c>
      <c r="C223" s="237">
        <v>24</v>
      </c>
      <c r="D223" s="237">
        <v>100</v>
      </c>
      <c r="E223" s="282"/>
    </row>
    <row r="224" spans="2:5" x14ac:dyDescent="0.25">
      <c r="B224" s="99"/>
      <c r="C224" s="99"/>
      <c r="D224" s="99"/>
      <c r="E224" s="282"/>
    </row>
    <row r="225" spans="1:5" x14ac:dyDescent="0.25">
      <c r="A225" s="17" t="s">
        <v>704</v>
      </c>
      <c r="B225" s="281" t="s">
        <v>403</v>
      </c>
      <c r="C225" s="282"/>
      <c r="D225" s="282"/>
      <c r="E225" s="282"/>
    </row>
    <row r="226" spans="1:5" x14ac:dyDescent="0.25">
      <c r="B226" s="167"/>
      <c r="C226" s="233" t="s">
        <v>166</v>
      </c>
      <c r="D226" s="282"/>
      <c r="E226" s="282"/>
    </row>
    <row r="227" spans="1:5" x14ac:dyDescent="0.25">
      <c r="B227" s="166" t="s">
        <v>127</v>
      </c>
      <c r="C227" s="236"/>
      <c r="D227" s="282"/>
      <c r="E227" s="282"/>
    </row>
    <row r="228" spans="1:5" x14ac:dyDescent="0.25">
      <c r="B228" s="166" t="s">
        <v>125</v>
      </c>
      <c r="C228" s="236"/>
      <c r="D228" s="282"/>
      <c r="E228" s="282"/>
    </row>
    <row r="229" spans="1:5" x14ac:dyDescent="0.25">
      <c r="B229" s="166" t="s">
        <v>352</v>
      </c>
      <c r="C229" s="236"/>
      <c r="D229" s="282"/>
      <c r="E229" s="282"/>
    </row>
    <row r="230" spans="1:5" x14ac:dyDescent="0.25">
      <c r="B230" s="166" t="s">
        <v>114</v>
      </c>
      <c r="C230" s="236"/>
      <c r="D230" s="282"/>
      <c r="E230" s="282"/>
    </row>
    <row r="231" spans="1:5" x14ac:dyDescent="0.25">
      <c r="B231" s="166" t="s">
        <v>319</v>
      </c>
      <c r="C231" s="236"/>
      <c r="D231" s="282"/>
      <c r="E231" s="282"/>
    </row>
    <row r="232" spans="1:5" x14ac:dyDescent="0.25">
      <c r="B232" s="166" t="s">
        <v>353</v>
      </c>
      <c r="C232" s="283">
        <v>24.200876000000001</v>
      </c>
      <c r="D232" s="282"/>
      <c r="E232" s="282"/>
    </row>
    <row r="233" spans="1:5" x14ac:dyDescent="0.25">
      <c r="B233" s="166" t="s">
        <v>354</v>
      </c>
      <c r="C233" s="236"/>
      <c r="D233" s="282"/>
      <c r="E233" s="282"/>
    </row>
    <row r="234" spans="1:5" x14ac:dyDescent="0.25">
      <c r="B234" s="166" t="s">
        <v>126</v>
      </c>
      <c r="C234" s="236"/>
      <c r="D234" s="282"/>
      <c r="E234" s="282"/>
    </row>
    <row r="235" spans="1:5" x14ac:dyDescent="0.25">
      <c r="B235" s="166" t="s">
        <v>356</v>
      </c>
      <c r="C235" s="236"/>
      <c r="D235" s="282"/>
      <c r="E235" s="282"/>
    </row>
    <row r="236" spans="1:5" x14ac:dyDescent="0.25">
      <c r="B236" s="166" t="s">
        <v>123</v>
      </c>
      <c r="C236" s="236"/>
      <c r="D236" s="282"/>
      <c r="E236" s="282"/>
    </row>
    <row r="237" spans="1:5" x14ac:dyDescent="0.25">
      <c r="B237" s="166" t="s">
        <v>367</v>
      </c>
      <c r="C237" s="236"/>
      <c r="D237" s="282"/>
      <c r="E237" s="282"/>
    </row>
    <row r="238" spans="1:5" x14ac:dyDescent="0.25">
      <c r="B238" s="167" t="s">
        <v>50</v>
      </c>
      <c r="C238" s="335">
        <v>24.200876000000001</v>
      </c>
      <c r="D238" s="282"/>
      <c r="E238" s="282"/>
    </row>
    <row r="239" spans="1:5" x14ac:dyDescent="0.25">
      <c r="B239" s="99"/>
      <c r="C239" s="282"/>
      <c r="D239" s="282"/>
      <c r="E239" s="282"/>
    </row>
    <row r="240" spans="1:5" x14ac:dyDescent="0.25">
      <c r="A240" s="17" t="s">
        <v>705</v>
      </c>
      <c r="B240" s="281" t="s">
        <v>404</v>
      </c>
      <c r="C240" s="282"/>
      <c r="D240" s="282"/>
      <c r="E240" s="282"/>
    </row>
    <row r="241" spans="1:5" x14ac:dyDescent="0.25">
      <c r="B241" s="167"/>
      <c r="C241" s="237" t="s">
        <v>166</v>
      </c>
      <c r="D241" s="282"/>
      <c r="E241" s="282"/>
    </row>
    <row r="242" spans="1:5" x14ac:dyDescent="0.25">
      <c r="B242" s="166" t="s">
        <v>369</v>
      </c>
      <c r="C242" s="166">
        <v>35</v>
      </c>
      <c r="D242" s="282"/>
      <c r="E242" s="282"/>
    </row>
    <row r="243" spans="1:5" x14ac:dyDescent="0.25">
      <c r="B243" s="166" t="s">
        <v>370</v>
      </c>
      <c r="C243" s="166">
        <v>49</v>
      </c>
      <c r="D243" s="282"/>
      <c r="E243" s="282"/>
    </row>
    <row r="244" spans="1:5" x14ac:dyDescent="0.25">
      <c r="B244" s="166" t="s">
        <v>371</v>
      </c>
      <c r="C244" s="166">
        <v>13</v>
      </c>
      <c r="D244" s="282"/>
      <c r="E244" s="282"/>
    </row>
    <row r="245" spans="1:5" x14ac:dyDescent="0.25">
      <c r="B245" s="166" t="s">
        <v>372</v>
      </c>
      <c r="C245" s="166">
        <v>17</v>
      </c>
      <c r="D245" s="282"/>
      <c r="E245" s="282"/>
    </row>
    <row r="246" spans="1:5" x14ac:dyDescent="0.25">
      <c r="B246" s="166" t="s">
        <v>373</v>
      </c>
      <c r="C246" s="166">
        <v>22</v>
      </c>
      <c r="D246" s="282"/>
      <c r="E246" s="282"/>
    </row>
    <row r="247" spans="1:5" x14ac:dyDescent="0.25">
      <c r="B247" s="166" t="s">
        <v>137</v>
      </c>
      <c r="C247" s="306"/>
      <c r="D247" s="282"/>
      <c r="E247" s="282"/>
    </row>
    <row r="248" spans="1:5" x14ac:dyDescent="0.25">
      <c r="B248" s="166" t="s">
        <v>374</v>
      </c>
      <c r="C248" s="166"/>
      <c r="D248" s="282"/>
      <c r="E248" s="282"/>
    </row>
    <row r="249" spans="1:5" x14ac:dyDescent="0.25">
      <c r="B249" s="167" t="s">
        <v>50</v>
      </c>
      <c r="C249" s="167">
        <v>136</v>
      </c>
      <c r="D249" s="282"/>
      <c r="E249" s="282"/>
    </row>
    <row r="250" spans="1:5" x14ac:dyDescent="0.25">
      <c r="B250" s="282"/>
      <c r="C250" s="120"/>
      <c r="D250" s="120"/>
      <c r="E250" s="282"/>
    </row>
    <row r="251" spans="1:5" x14ac:dyDescent="0.25">
      <c r="A251" s="17" t="s">
        <v>706</v>
      </c>
      <c r="B251" s="120" t="s">
        <v>405</v>
      </c>
      <c r="C251" s="282"/>
      <c r="D251" s="282"/>
      <c r="E251" s="282"/>
    </row>
    <row r="252" spans="1:5" x14ac:dyDescent="0.25">
      <c r="B252" s="167"/>
      <c r="C252" s="237" t="s">
        <v>166</v>
      </c>
      <c r="D252" s="282"/>
      <c r="E252" s="282"/>
    </row>
    <row r="253" spans="1:5" x14ac:dyDescent="0.25">
      <c r="B253" s="327" t="s">
        <v>376</v>
      </c>
      <c r="C253" s="166">
        <v>92.64705882352942</v>
      </c>
      <c r="D253" s="282"/>
      <c r="E253" s="282"/>
    </row>
    <row r="254" spans="1:5" x14ac:dyDescent="0.25">
      <c r="B254" s="166" t="s">
        <v>377</v>
      </c>
      <c r="C254" s="166">
        <v>7.3529411764705888</v>
      </c>
      <c r="D254" s="282"/>
      <c r="E254" s="282"/>
    </row>
    <row r="255" spans="1:5" x14ac:dyDescent="0.25">
      <c r="B255" s="166" t="s">
        <v>378</v>
      </c>
      <c r="C255" s="166"/>
      <c r="D255" s="282"/>
      <c r="E255" s="282"/>
    </row>
    <row r="256" spans="1:5" x14ac:dyDescent="0.25">
      <c r="B256" s="166" t="s">
        <v>374</v>
      </c>
      <c r="C256" s="166"/>
      <c r="D256" s="282"/>
      <c r="E256" s="282"/>
    </row>
    <row r="257" spans="1:5" x14ac:dyDescent="0.25">
      <c r="B257" s="167" t="s">
        <v>50</v>
      </c>
      <c r="C257" s="237">
        <v>100</v>
      </c>
      <c r="D257" s="282"/>
      <c r="E257" s="282"/>
    </row>
    <row r="258" spans="1:5" x14ac:dyDescent="0.25">
      <c r="B258" s="288"/>
      <c r="C258" s="99"/>
      <c r="D258" s="99"/>
      <c r="E258" s="99"/>
    </row>
    <row r="259" spans="1:5" x14ac:dyDescent="0.25">
      <c r="A259" s="17" t="s">
        <v>707</v>
      </c>
      <c r="B259" s="120" t="s">
        <v>837</v>
      </c>
      <c r="C259" s="282"/>
      <c r="D259" s="282"/>
      <c r="E259" s="282"/>
    </row>
    <row r="260" spans="1:5" x14ac:dyDescent="0.25">
      <c r="B260" s="167"/>
      <c r="C260" s="237" t="s">
        <v>166</v>
      </c>
      <c r="D260" s="282"/>
      <c r="E260" s="282"/>
    </row>
    <row r="261" spans="1:5" x14ac:dyDescent="0.25">
      <c r="B261" s="290" t="s">
        <v>93</v>
      </c>
      <c r="C261" s="166">
        <v>4</v>
      </c>
      <c r="D261" s="282"/>
      <c r="E261" s="282"/>
    </row>
    <row r="262" spans="1:5" x14ac:dyDescent="0.25">
      <c r="B262" s="290" t="s">
        <v>379</v>
      </c>
      <c r="C262" s="166">
        <v>128</v>
      </c>
      <c r="D262" s="282"/>
      <c r="E262" s="282"/>
    </row>
    <row r="263" spans="1:5" x14ac:dyDescent="0.25">
      <c r="B263" s="290" t="s">
        <v>380</v>
      </c>
      <c r="C263" s="166"/>
      <c r="D263" s="282"/>
      <c r="E263" s="282"/>
    </row>
    <row r="264" spans="1:5" x14ac:dyDescent="0.25">
      <c r="B264" s="290" t="s">
        <v>381</v>
      </c>
      <c r="C264" s="166"/>
      <c r="D264" s="282"/>
      <c r="E264" s="282"/>
    </row>
    <row r="265" spans="1:5" x14ac:dyDescent="0.25">
      <c r="B265" s="290" t="s">
        <v>382</v>
      </c>
      <c r="C265" s="166"/>
      <c r="D265" s="282"/>
      <c r="E265" s="282"/>
    </row>
    <row r="266" spans="1:5" x14ac:dyDescent="0.25">
      <c r="B266" s="290" t="s">
        <v>308</v>
      </c>
      <c r="C266" s="166"/>
      <c r="D266" s="282"/>
      <c r="E266" s="282"/>
    </row>
    <row r="267" spans="1:5" x14ac:dyDescent="0.25">
      <c r="B267" s="198" t="s">
        <v>50</v>
      </c>
      <c r="C267" s="167">
        <v>132</v>
      </c>
      <c r="D267" s="282"/>
      <c r="E267" s="282"/>
    </row>
    <row r="268" spans="1:5" x14ac:dyDescent="0.25">
      <c r="B268" s="312"/>
      <c r="C268" s="312"/>
      <c r="D268" s="312"/>
      <c r="E268" s="282"/>
    </row>
    <row r="269" spans="1:5" x14ac:dyDescent="0.25">
      <c r="B269" s="282"/>
      <c r="C269" s="282"/>
      <c r="D269" s="282"/>
      <c r="E269" s="282"/>
    </row>
    <row r="270" spans="1:5" x14ac:dyDescent="0.25">
      <c r="B270" s="282"/>
      <c r="C270" s="282"/>
      <c r="D270" s="282"/>
      <c r="E270" s="282"/>
    </row>
    <row r="271" spans="1:5" x14ac:dyDescent="0.25">
      <c r="B271" s="282"/>
      <c r="C271" s="282"/>
      <c r="D271" s="282"/>
      <c r="E271" s="28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M327"/>
  <sheetViews>
    <sheetView zoomScale="80" zoomScaleNormal="80" workbookViewId="0"/>
  </sheetViews>
  <sheetFormatPr defaultRowHeight="15" x14ac:dyDescent="0.25"/>
  <cols>
    <col min="1" max="1" width="15.140625" style="41" customWidth="1"/>
    <col min="2" max="2" width="25" style="41" customWidth="1"/>
    <col min="3" max="8" width="17.42578125" style="41" customWidth="1"/>
    <col min="9" max="16384" width="9.140625" style="41"/>
  </cols>
  <sheetData>
    <row r="1" spans="1:11" s="3" customFormat="1" ht="33" x14ac:dyDescent="0.25">
      <c r="A1" s="2" t="s">
        <v>751</v>
      </c>
    </row>
    <row r="3" spans="1:11" ht="21.75" thickBot="1" x14ac:dyDescent="0.3">
      <c r="A3" s="151" t="s">
        <v>432</v>
      </c>
      <c r="B3" s="280"/>
      <c r="C3" s="280"/>
      <c r="D3" s="280"/>
      <c r="E3" s="280"/>
      <c r="F3" s="280"/>
      <c r="G3" s="280"/>
      <c r="H3" s="280"/>
      <c r="I3" s="280"/>
      <c r="J3" s="280"/>
      <c r="K3" s="280"/>
    </row>
    <row r="5" spans="1:11" x14ac:dyDescent="0.25">
      <c r="A5" s="17" t="s">
        <v>678</v>
      </c>
      <c r="B5" s="336" t="s">
        <v>585</v>
      </c>
      <c r="C5" s="337"/>
      <c r="D5" s="337"/>
      <c r="E5" s="337"/>
      <c r="F5" s="337"/>
      <c r="G5" s="337"/>
      <c r="H5" s="337"/>
    </row>
    <row r="6" spans="1:11" x14ac:dyDescent="0.25">
      <c r="B6" s="335"/>
      <c r="C6" s="289">
        <v>2010</v>
      </c>
      <c r="D6" s="289">
        <v>2011</v>
      </c>
      <c r="E6" s="289">
        <v>2012</v>
      </c>
      <c r="F6" s="289">
        <v>2013</v>
      </c>
      <c r="G6" s="289">
        <v>2014</v>
      </c>
    </row>
    <row r="7" spans="1:11" x14ac:dyDescent="0.25">
      <c r="A7" s="338"/>
      <c r="B7" s="283" t="s">
        <v>64</v>
      </c>
      <c r="C7" s="236">
        <v>210</v>
      </c>
      <c r="D7" s="236">
        <v>232</v>
      </c>
      <c r="E7" s="236">
        <v>211</v>
      </c>
      <c r="F7" s="236">
        <v>215</v>
      </c>
      <c r="G7" s="236">
        <v>202</v>
      </c>
    </row>
    <row r="8" spans="1:11" x14ac:dyDescent="0.25">
      <c r="A8" s="338"/>
      <c r="B8" s="283" t="s">
        <v>154</v>
      </c>
      <c r="C8" s="236">
        <v>145</v>
      </c>
      <c r="D8" s="236">
        <v>129</v>
      </c>
      <c r="E8" s="236">
        <v>122</v>
      </c>
      <c r="F8" s="236">
        <v>120</v>
      </c>
      <c r="G8" s="236">
        <v>134</v>
      </c>
    </row>
    <row r="9" spans="1:11" x14ac:dyDescent="0.25">
      <c r="A9" s="338"/>
      <c r="B9" s="15" t="s">
        <v>790</v>
      </c>
      <c r="C9" s="339"/>
      <c r="D9" s="339"/>
      <c r="E9" s="339"/>
      <c r="F9" s="339"/>
      <c r="G9" s="339"/>
      <c r="H9" s="337"/>
    </row>
    <row r="10" spans="1:11" x14ac:dyDescent="0.25">
      <c r="A10" s="338"/>
      <c r="B10" s="337"/>
      <c r="C10" s="337"/>
      <c r="D10" s="337"/>
      <c r="E10" s="337"/>
      <c r="F10" s="337"/>
      <c r="G10" s="337"/>
      <c r="H10" s="337"/>
    </row>
    <row r="11" spans="1:11" x14ac:dyDescent="0.25">
      <c r="A11" s="17" t="s">
        <v>708</v>
      </c>
      <c r="B11" s="96" t="s">
        <v>411</v>
      </c>
      <c r="C11" s="101"/>
      <c r="D11" s="340"/>
      <c r="E11" s="340"/>
      <c r="F11" s="340"/>
      <c r="G11" s="340"/>
      <c r="H11" s="336"/>
    </row>
    <row r="12" spans="1:11" x14ac:dyDescent="0.25">
      <c r="A12" s="338"/>
      <c r="B12" s="283" t="s">
        <v>210</v>
      </c>
      <c r="C12" s="341">
        <v>202</v>
      </c>
      <c r="D12" s="342"/>
      <c r="E12" s="343"/>
      <c r="F12" s="343"/>
      <c r="G12" s="343"/>
      <c r="H12" s="344"/>
    </row>
    <row r="13" spans="1:11" x14ac:dyDescent="0.25">
      <c r="A13" s="338"/>
      <c r="B13" s="283" t="s">
        <v>342</v>
      </c>
      <c r="C13" s="345" t="s">
        <v>412</v>
      </c>
      <c r="D13" s="342"/>
      <c r="E13" s="343"/>
      <c r="F13" s="343"/>
      <c r="G13" s="343"/>
      <c r="H13" s="344"/>
    </row>
    <row r="14" spans="1:11" x14ac:dyDescent="0.25">
      <c r="A14" s="338"/>
      <c r="B14" s="283" t="s">
        <v>7</v>
      </c>
      <c r="C14" s="345">
        <v>134</v>
      </c>
      <c r="D14" s="342"/>
      <c r="E14" s="343"/>
      <c r="F14" s="343"/>
      <c r="G14" s="343"/>
      <c r="H14" s="344"/>
    </row>
    <row r="15" spans="1:11" x14ac:dyDescent="0.25">
      <c r="A15" s="338"/>
      <c r="B15" s="283" t="s">
        <v>344</v>
      </c>
      <c r="C15" s="345" t="s">
        <v>412</v>
      </c>
      <c r="D15" s="321"/>
      <c r="E15" s="101"/>
      <c r="F15" s="343"/>
      <c r="G15" s="343"/>
      <c r="H15" s="344"/>
    </row>
    <row r="16" spans="1:11" x14ac:dyDescent="0.25">
      <c r="A16" s="338"/>
      <c r="B16" s="101"/>
      <c r="C16" s="346"/>
      <c r="D16" s="101"/>
      <c r="E16" s="101"/>
      <c r="F16" s="343"/>
      <c r="G16" s="343"/>
      <c r="H16" s="344"/>
    </row>
    <row r="17" spans="1:8" x14ac:dyDescent="0.25">
      <c r="A17" s="17" t="s">
        <v>709</v>
      </c>
      <c r="B17" s="96" t="s">
        <v>413</v>
      </c>
      <c r="C17" s="99"/>
      <c r="D17" s="101"/>
      <c r="E17" s="101"/>
      <c r="F17" s="343"/>
      <c r="G17" s="343"/>
      <c r="H17" s="344"/>
    </row>
    <row r="18" spans="1:8" x14ac:dyDescent="0.25">
      <c r="A18" s="338"/>
      <c r="B18" s="283" t="s">
        <v>414</v>
      </c>
      <c r="C18" s="166">
        <v>66.336633663366342</v>
      </c>
      <c r="D18" s="101"/>
      <c r="E18" s="101"/>
      <c r="F18" s="343"/>
      <c r="G18" s="343"/>
      <c r="H18" s="344"/>
    </row>
    <row r="19" spans="1:8" x14ac:dyDescent="0.25">
      <c r="A19" s="338"/>
      <c r="B19" s="101"/>
      <c r="C19" s="346"/>
      <c r="D19" s="101"/>
      <c r="E19" s="101"/>
      <c r="F19" s="343"/>
      <c r="G19" s="343"/>
      <c r="H19" s="344"/>
    </row>
    <row r="20" spans="1:8" x14ac:dyDescent="0.25">
      <c r="A20" s="17" t="s">
        <v>710</v>
      </c>
      <c r="B20" s="96" t="s">
        <v>415</v>
      </c>
      <c r="C20" s="99"/>
      <c r="D20" s="99"/>
      <c r="E20" s="99"/>
      <c r="F20" s="99"/>
      <c r="G20" s="99"/>
      <c r="H20" s="120"/>
    </row>
    <row r="21" spans="1:8" x14ac:dyDescent="0.25">
      <c r="A21" s="338"/>
      <c r="B21" s="283" t="s">
        <v>184</v>
      </c>
      <c r="C21" s="299">
        <v>2</v>
      </c>
      <c r="D21" s="300"/>
      <c r="E21" s="99"/>
      <c r="F21" s="99"/>
      <c r="G21" s="99"/>
      <c r="H21" s="120"/>
    </row>
    <row r="22" spans="1:8" x14ac:dyDescent="0.25">
      <c r="A22" s="338"/>
      <c r="B22" s="337"/>
      <c r="C22" s="337"/>
      <c r="D22" s="337"/>
      <c r="E22" s="337"/>
      <c r="F22" s="337"/>
      <c r="G22" s="337"/>
      <c r="H22" s="337"/>
    </row>
    <row r="23" spans="1:8" x14ac:dyDescent="0.25">
      <c r="A23" s="338"/>
      <c r="B23" s="338" t="s">
        <v>838</v>
      </c>
      <c r="C23" s="337"/>
      <c r="D23" s="337"/>
      <c r="E23" s="337"/>
      <c r="F23" s="337"/>
      <c r="G23" s="337"/>
      <c r="H23" s="337"/>
    </row>
    <row r="24" spans="1:8" x14ac:dyDescent="0.25">
      <c r="A24" s="338"/>
      <c r="B24" s="283"/>
      <c r="C24" s="237" t="s">
        <v>416</v>
      </c>
      <c r="D24" s="237" t="s">
        <v>417</v>
      </c>
      <c r="E24" s="237" t="s">
        <v>418</v>
      </c>
      <c r="F24" s="337"/>
      <c r="G24" s="337"/>
      <c r="H24" s="337"/>
    </row>
    <row r="25" spans="1:8" x14ac:dyDescent="0.25">
      <c r="A25" s="338"/>
      <c r="B25" s="283" t="s">
        <v>64</v>
      </c>
      <c r="C25" s="144">
        <v>81</v>
      </c>
      <c r="D25" s="144">
        <v>95</v>
      </c>
      <c r="E25" s="144">
        <v>26</v>
      </c>
      <c r="F25" s="347"/>
      <c r="G25" s="337"/>
      <c r="H25" s="337"/>
    </row>
    <row r="26" spans="1:8" x14ac:dyDescent="0.25">
      <c r="A26" s="338"/>
      <c r="B26" s="283" t="s">
        <v>154</v>
      </c>
      <c r="C26" s="236">
        <v>56</v>
      </c>
      <c r="D26" s="236">
        <v>64</v>
      </c>
      <c r="E26" s="236">
        <v>14</v>
      </c>
      <c r="F26" s="347"/>
      <c r="G26" s="337"/>
      <c r="H26" s="337"/>
    </row>
    <row r="27" spans="1:8" x14ac:dyDescent="0.25">
      <c r="A27" s="338"/>
      <c r="B27" s="101" t="s">
        <v>419</v>
      </c>
      <c r="C27" s="307"/>
      <c r="D27" s="337"/>
      <c r="E27" s="337"/>
      <c r="F27" s="337"/>
      <c r="G27" s="337"/>
      <c r="H27" s="337"/>
    </row>
    <row r="28" spans="1:8" x14ac:dyDescent="0.25">
      <c r="A28" s="338"/>
      <c r="B28" s="348"/>
      <c r="C28" s="349"/>
      <c r="D28" s="337"/>
      <c r="E28" s="337"/>
      <c r="F28" s="337"/>
      <c r="G28" s="337"/>
      <c r="H28" s="337"/>
    </row>
    <row r="29" spans="1:8" x14ac:dyDescent="0.25">
      <c r="A29" s="338"/>
      <c r="B29" s="338" t="s">
        <v>420</v>
      </c>
      <c r="C29" s="337"/>
      <c r="D29" s="337"/>
      <c r="E29" s="337"/>
      <c r="F29" s="337"/>
      <c r="G29" s="337"/>
      <c r="H29" s="337"/>
    </row>
    <row r="30" spans="1:8" x14ac:dyDescent="0.25">
      <c r="A30" s="338"/>
      <c r="B30" s="283"/>
      <c r="C30" s="237" t="s">
        <v>416</v>
      </c>
      <c r="D30" s="237" t="s">
        <v>417</v>
      </c>
      <c r="E30" s="237" t="s">
        <v>418</v>
      </c>
      <c r="F30" s="337"/>
      <c r="G30" s="337"/>
      <c r="H30" s="337"/>
    </row>
    <row r="31" spans="1:8" x14ac:dyDescent="0.25">
      <c r="A31" s="338"/>
      <c r="B31" s="283" t="s">
        <v>6</v>
      </c>
      <c r="C31" s="144">
        <v>81</v>
      </c>
      <c r="D31" s="144">
        <v>95</v>
      </c>
      <c r="E31" s="144">
        <v>26</v>
      </c>
      <c r="F31" s="347"/>
      <c r="G31" s="337"/>
      <c r="H31" s="337"/>
    </row>
    <row r="32" spans="1:8" x14ac:dyDescent="0.25">
      <c r="A32" s="338"/>
      <c r="B32" s="283" t="s">
        <v>7</v>
      </c>
      <c r="C32" s="236">
        <v>56</v>
      </c>
      <c r="D32" s="236">
        <v>64</v>
      </c>
      <c r="E32" s="236">
        <v>14</v>
      </c>
      <c r="F32" s="347"/>
      <c r="G32" s="337"/>
      <c r="H32" s="337"/>
    </row>
    <row r="33" spans="1:8" x14ac:dyDescent="0.25">
      <c r="A33" s="338"/>
      <c r="B33" s="101" t="s">
        <v>419</v>
      </c>
      <c r="C33" s="337"/>
      <c r="D33" s="337"/>
      <c r="E33" s="337"/>
      <c r="F33" s="337"/>
      <c r="G33" s="337"/>
      <c r="H33" s="337"/>
    </row>
    <row r="34" spans="1:8" x14ac:dyDescent="0.25">
      <c r="A34" s="338"/>
      <c r="B34" s="337"/>
      <c r="C34" s="337"/>
      <c r="D34" s="337"/>
      <c r="E34" s="337"/>
      <c r="F34" s="337"/>
      <c r="G34" s="337"/>
      <c r="H34" s="337"/>
    </row>
    <row r="35" spans="1:8" x14ac:dyDescent="0.25">
      <c r="A35" s="17" t="s">
        <v>711</v>
      </c>
      <c r="B35" s="338" t="s">
        <v>421</v>
      </c>
      <c r="C35" s="337"/>
      <c r="D35" s="337"/>
      <c r="E35" s="337"/>
      <c r="F35" s="337"/>
      <c r="G35" s="337"/>
      <c r="H35" s="337"/>
    </row>
    <row r="36" spans="1:8" x14ac:dyDescent="0.25">
      <c r="A36" s="338"/>
      <c r="B36" s="350"/>
      <c r="C36" s="265" t="s">
        <v>422</v>
      </c>
      <c r="D36" s="265" t="s">
        <v>423</v>
      </c>
      <c r="E36" s="265" t="s">
        <v>424</v>
      </c>
      <c r="F36" s="337"/>
      <c r="G36" s="337"/>
      <c r="H36" s="337"/>
    </row>
    <row r="37" spans="1:8" x14ac:dyDescent="0.25">
      <c r="A37" s="338"/>
      <c r="B37" s="350" t="s">
        <v>24</v>
      </c>
      <c r="C37" s="350">
        <v>41</v>
      </c>
      <c r="D37" s="351">
        <v>13.914</v>
      </c>
      <c r="E37" s="351">
        <v>10.383582089552238</v>
      </c>
      <c r="F37" s="337"/>
      <c r="G37" s="337"/>
      <c r="H37" s="337"/>
    </row>
    <row r="38" spans="1:8" x14ac:dyDescent="0.25">
      <c r="A38" s="338"/>
      <c r="B38" s="350" t="s">
        <v>25</v>
      </c>
      <c r="C38" s="350">
        <v>9</v>
      </c>
      <c r="D38" s="351">
        <v>2</v>
      </c>
      <c r="E38" s="351">
        <v>1.4925373134328357</v>
      </c>
      <c r="F38" s="337"/>
      <c r="G38" s="337"/>
      <c r="H38" s="337"/>
    </row>
    <row r="39" spans="1:8" x14ac:dyDescent="0.25">
      <c r="A39" s="338"/>
      <c r="B39" s="350" t="s">
        <v>130</v>
      </c>
      <c r="C39" s="350">
        <v>38</v>
      </c>
      <c r="D39" s="351">
        <v>11.555999999999999</v>
      </c>
      <c r="E39" s="351">
        <v>8.6238805970149262</v>
      </c>
      <c r="F39" s="337"/>
      <c r="G39" s="337"/>
      <c r="H39" s="337"/>
    </row>
    <row r="40" spans="1:8" x14ac:dyDescent="0.25">
      <c r="A40" s="338"/>
      <c r="B40" s="350" t="s">
        <v>28</v>
      </c>
      <c r="C40" s="350">
        <v>25</v>
      </c>
      <c r="D40" s="351">
        <v>9</v>
      </c>
      <c r="E40" s="351">
        <v>6.7164179104477615</v>
      </c>
      <c r="F40" s="337"/>
      <c r="G40" s="337"/>
      <c r="H40" s="337"/>
    </row>
    <row r="41" spans="1:8" x14ac:dyDescent="0.25">
      <c r="A41" s="338"/>
      <c r="B41" s="350" t="s">
        <v>29</v>
      </c>
      <c r="C41" s="350">
        <v>12</v>
      </c>
      <c r="D41" s="351">
        <v>3.4649999999999999</v>
      </c>
      <c r="E41" s="351">
        <v>2.5858208955223878</v>
      </c>
      <c r="F41" s="337"/>
      <c r="G41" s="337"/>
      <c r="H41" s="337"/>
    </row>
    <row r="42" spans="1:8" x14ac:dyDescent="0.25">
      <c r="A42" s="338"/>
      <c r="B42" s="350" t="s">
        <v>30</v>
      </c>
      <c r="C42" s="350">
        <v>2</v>
      </c>
      <c r="D42" s="351">
        <v>0.504</v>
      </c>
      <c r="E42" s="351">
        <v>0.37611940298507462</v>
      </c>
      <c r="F42" s="337"/>
      <c r="G42" s="337"/>
      <c r="H42" s="337"/>
    </row>
    <row r="43" spans="1:8" x14ac:dyDescent="0.25">
      <c r="A43" s="338"/>
      <c r="B43" s="350" t="s">
        <v>31</v>
      </c>
      <c r="C43" s="350">
        <v>9</v>
      </c>
      <c r="D43" s="351">
        <v>2.9159999999999999</v>
      </c>
      <c r="E43" s="351">
        <v>2.1761194029850746</v>
      </c>
      <c r="F43" s="337"/>
      <c r="G43" s="337"/>
      <c r="H43" s="337"/>
    </row>
    <row r="44" spans="1:8" x14ac:dyDescent="0.25">
      <c r="A44" s="338"/>
      <c r="B44" s="350" t="s">
        <v>254</v>
      </c>
      <c r="C44" s="350">
        <v>1</v>
      </c>
      <c r="D44" s="351">
        <v>0.36</v>
      </c>
      <c r="E44" s="351">
        <v>0.26817440275325721</v>
      </c>
      <c r="F44" s="337"/>
      <c r="G44" s="337"/>
      <c r="H44" s="337"/>
    </row>
    <row r="45" spans="1:8" x14ac:dyDescent="0.25">
      <c r="A45" s="338"/>
      <c r="B45" s="350" t="s">
        <v>359</v>
      </c>
      <c r="C45" s="350"/>
      <c r="D45" s="351"/>
      <c r="E45" s="351"/>
      <c r="F45" s="337"/>
      <c r="G45" s="337"/>
      <c r="H45" s="337"/>
    </row>
    <row r="46" spans="1:8" x14ac:dyDescent="0.25">
      <c r="A46" s="338"/>
      <c r="B46" s="350" t="s">
        <v>106</v>
      </c>
      <c r="C46" s="350">
        <v>1</v>
      </c>
      <c r="D46" s="351">
        <v>4.4999999999999998E-2</v>
      </c>
      <c r="E46" s="351">
        <v>3.3521800344157152E-2</v>
      </c>
      <c r="F46" s="337"/>
      <c r="G46" s="337"/>
      <c r="H46" s="337"/>
    </row>
    <row r="47" spans="1:8" x14ac:dyDescent="0.25">
      <c r="A47" s="338"/>
      <c r="B47" s="350" t="s">
        <v>242</v>
      </c>
      <c r="C47" s="350"/>
      <c r="D47" s="351"/>
      <c r="E47" s="351"/>
      <c r="F47" s="337"/>
      <c r="G47" s="337"/>
      <c r="H47" s="337"/>
    </row>
    <row r="48" spans="1:8" x14ac:dyDescent="0.25">
      <c r="A48" s="338"/>
      <c r="B48" s="350" t="s">
        <v>108</v>
      </c>
      <c r="C48" s="350"/>
      <c r="D48" s="351"/>
      <c r="E48" s="351"/>
      <c r="F48" s="337"/>
      <c r="G48" s="337"/>
      <c r="H48" s="337"/>
    </row>
    <row r="49" spans="1:8" x14ac:dyDescent="0.25">
      <c r="A49" s="338"/>
      <c r="B49" s="350" t="s">
        <v>109</v>
      </c>
      <c r="C49" s="350"/>
      <c r="D49" s="351"/>
      <c r="E49" s="351"/>
      <c r="F49" s="337"/>
      <c r="G49" s="337"/>
      <c r="H49" s="337"/>
    </row>
    <row r="50" spans="1:8" x14ac:dyDescent="0.25">
      <c r="A50" s="338"/>
      <c r="B50" s="350" t="s">
        <v>110</v>
      </c>
      <c r="C50" s="350">
        <v>1</v>
      </c>
      <c r="D50" s="351">
        <v>4.4999999999999998E-2</v>
      </c>
      <c r="E50" s="351">
        <v>3.3521800344157152E-2</v>
      </c>
      <c r="F50" s="337"/>
      <c r="G50" s="337"/>
      <c r="H50" s="337"/>
    </row>
    <row r="51" spans="1:8" x14ac:dyDescent="0.25">
      <c r="A51" s="338"/>
      <c r="B51" s="350" t="s">
        <v>111</v>
      </c>
      <c r="C51" s="350">
        <v>2</v>
      </c>
      <c r="D51" s="351">
        <v>1.3180000000000001</v>
      </c>
      <c r="E51" s="351">
        <v>0.98358208955223891</v>
      </c>
      <c r="F51" s="337"/>
      <c r="G51" s="337"/>
      <c r="H51" s="337"/>
    </row>
    <row r="52" spans="1:8" x14ac:dyDescent="0.25">
      <c r="A52" s="338"/>
      <c r="B52" s="350" t="s">
        <v>360</v>
      </c>
      <c r="C52" s="350">
        <v>3</v>
      </c>
      <c r="D52" s="351">
        <v>1.363</v>
      </c>
      <c r="E52" s="351">
        <v>1.0171641791044774</v>
      </c>
      <c r="F52" s="337"/>
      <c r="G52" s="337"/>
      <c r="H52" s="337"/>
    </row>
    <row r="53" spans="1:8" x14ac:dyDescent="0.25">
      <c r="A53" s="338"/>
      <c r="B53" s="350" t="s">
        <v>361</v>
      </c>
      <c r="C53" s="350"/>
      <c r="D53" s="351"/>
      <c r="E53" s="351"/>
      <c r="F53" s="337"/>
      <c r="G53" s="337"/>
      <c r="H53" s="337"/>
    </row>
    <row r="54" spans="1:8" x14ac:dyDescent="0.25">
      <c r="A54" s="338"/>
      <c r="B54" s="350" t="s">
        <v>362</v>
      </c>
      <c r="C54" s="350">
        <v>11</v>
      </c>
      <c r="D54" s="352">
        <v>5.2070000000000007</v>
      </c>
      <c r="E54" s="351">
        <v>3.8858208955223885</v>
      </c>
      <c r="F54" s="337"/>
      <c r="G54" s="337"/>
      <c r="H54" s="337"/>
    </row>
    <row r="55" spans="1:8" x14ac:dyDescent="0.25">
      <c r="A55" s="338"/>
      <c r="B55" s="350" t="s">
        <v>363</v>
      </c>
      <c r="C55" s="350">
        <v>121</v>
      </c>
      <c r="D55" s="351">
        <v>78.308000000000007</v>
      </c>
      <c r="E55" s="351">
        <v>58.438805970149254</v>
      </c>
      <c r="F55" s="337"/>
      <c r="G55" s="337"/>
      <c r="H55" s="337"/>
    </row>
    <row r="56" spans="1:8" x14ac:dyDescent="0.25">
      <c r="A56" s="338"/>
      <c r="B56" s="350" t="s">
        <v>124</v>
      </c>
      <c r="C56" s="350">
        <v>6</v>
      </c>
      <c r="D56" s="351">
        <v>3.2949999999999999</v>
      </c>
      <c r="E56" s="351">
        <v>2.4589552238805967</v>
      </c>
      <c r="F56" s="337"/>
      <c r="G56" s="337"/>
      <c r="H56" s="337"/>
    </row>
    <row r="57" spans="1:8" x14ac:dyDescent="0.25">
      <c r="A57" s="338"/>
      <c r="B57" s="350" t="s">
        <v>356</v>
      </c>
      <c r="C57" s="350">
        <v>1</v>
      </c>
      <c r="D57" s="351">
        <v>4.4999999999999998E-2</v>
      </c>
      <c r="E57" s="351">
        <v>3.3521800344157152E-2</v>
      </c>
      <c r="F57" s="337"/>
      <c r="G57" s="337"/>
      <c r="H57" s="337"/>
    </row>
    <row r="58" spans="1:8" x14ac:dyDescent="0.25">
      <c r="A58" s="338"/>
      <c r="B58" s="350" t="s">
        <v>246</v>
      </c>
      <c r="C58" s="350"/>
      <c r="D58" s="351"/>
      <c r="E58" s="351"/>
      <c r="F58" s="337"/>
      <c r="G58" s="50"/>
      <c r="H58" s="50"/>
    </row>
    <row r="59" spans="1:8" x14ac:dyDescent="0.25">
      <c r="A59" s="338"/>
      <c r="B59" s="350" t="s">
        <v>118</v>
      </c>
      <c r="C59" s="350">
        <v>8</v>
      </c>
      <c r="D59" s="352">
        <v>1.395</v>
      </c>
      <c r="E59" s="351">
        <v>1.041044776119403</v>
      </c>
      <c r="F59" s="337"/>
      <c r="G59" s="337"/>
      <c r="H59" s="337"/>
    </row>
    <row r="60" spans="1:8" x14ac:dyDescent="0.25">
      <c r="A60" s="338"/>
      <c r="B60" s="350" t="s">
        <v>119</v>
      </c>
      <c r="C60" s="350"/>
      <c r="D60" s="351"/>
      <c r="E60" s="351"/>
      <c r="F60" s="337"/>
      <c r="G60" s="50"/>
      <c r="H60" s="50"/>
    </row>
    <row r="61" spans="1:8" x14ac:dyDescent="0.25">
      <c r="A61" s="338"/>
      <c r="B61" s="350" t="s">
        <v>364</v>
      </c>
      <c r="C61" s="350"/>
      <c r="D61" s="351"/>
      <c r="E61" s="351"/>
      <c r="F61" s="337"/>
      <c r="G61" s="337"/>
      <c r="H61" s="337"/>
    </row>
    <row r="62" spans="1:8" x14ac:dyDescent="0.25">
      <c r="A62" s="338"/>
      <c r="B62" s="350" t="s">
        <v>50</v>
      </c>
      <c r="C62" s="350">
        <v>291</v>
      </c>
      <c r="D62" s="351">
        <v>134.24099999999999</v>
      </c>
      <c r="E62" s="351">
        <v>100.17985074626864</v>
      </c>
      <c r="F62" s="337"/>
      <c r="G62" s="337"/>
      <c r="H62" s="337"/>
    </row>
    <row r="63" spans="1:8" x14ac:dyDescent="0.25">
      <c r="A63" s="338"/>
      <c r="B63" s="337" t="s">
        <v>425</v>
      </c>
      <c r="C63" s="337"/>
      <c r="D63" s="337"/>
      <c r="E63" s="337"/>
      <c r="F63" s="337"/>
      <c r="G63" s="337"/>
      <c r="H63" s="337"/>
    </row>
    <row r="64" spans="1:8" x14ac:dyDescent="0.25">
      <c r="A64" s="338"/>
      <c r="B64" s="337"/>
      <c r="C64" s="337"/>
      <c r="D64" s="337"/>
      <c r="E64" s="337"/>
      <c r="F64" s="337"/>
      <c r="G64" s="337"/>
      <c r="H64" s="337"/>
    </row>
    <row r="65" spans="1:8" x14ac:dyDescent="0.25">
      <c r="A65" s="17" t="s">
        <v>712</v>
      </c>
      <c r="B65" s="338" t="s">
        <v>426</v>
      </c>
      <c r="C65" s="337"/>
      <c r="D65" s="337"/>
      <c r="E65" s="337"/>
      <c r="F65" s="337"/>
      <c r="G65" s="337"/>
      <c r="H65" s="337"/>
    </row>
    <row r="66" spans="1:8" x14ac:dyDescent="0.25">
      <c r="A66" s="338"/>
      <c r="B66" s="350"/>
      <c r="C66" s="265" t="s">
        <v>427</v>
      </c>
      <c r="D66" s="265" t="s">
        <v>105</v>
      </c>
      <c r="E66" s="337"/>
      <c r="F66" s="337"/>
      <c r="G66" s="337"/>
      <c r="H66" s="337"/>
    </row>
    <row r="67" spans="1:8" x14ac:dyDescent="0.25">
      <c r="A67" s="338"/>
      <c r="B67" s="350" t="s">
        <v>369</v>
      </c>
      <c r="C67" s="350">
        <v>69</v>
      </c>
      <c r="D67" s="351">
        <v>57.02479338842975</v>
      </c>
      <c r="E67" s="337"/>
      <c r="F67" s="337"/>
      <c r="G67" s="337"/>
      <c r="H67" s="337"/>
    </row>
    <row r="68" spans="1:8" x14ac:dyDescent="0.25">
      <c r="A68" s="338"/>
      <c r="B68" s="350" t="s">
        <v>370</v>
      </c>
      <c r="C68" s="350">
        <v>20</v>
      </c>
      <c r="D68" s="351">
        <v>16.528925619834713</v>
      </c>
      <c r="E68" s="337"/>
      <c r="F68" s="337"/>
      <c r="G68" s="337"/>
      <c r="H68" s="337"/>
    </row>
    <row r="69" spans="1:8" x14ac:dyDescent="0.25">
      <c r="A69" s="338"/>
      <c r="B69" s="350" t="s">
        <v>371</v>
      </c>
      <c r="C69" s="350">
        <v>10</v>
      </c>
      <c r="D69" s="351">
        <v>8.2644628099173563</v>
      </c>
      <c r="E69" s="337"/>
      <c r="F69" s="337"/>
      <c r="G69" s="337"/>
      <c r="H69" s="337"/>
    </row>
    <row r="70" spans="1:8" x14ac:dyDescent="0.25">
      <c r="A70" s="338"/>
      <c r="B70" s="350" t="s">
        <v>372</v>
      </c>
      <c r="C70" s="350">
        <v>10</v>
      </c>
      <c r="D70" s="351">
        <v>8.2644628099173563</v>
      </c>
      <c r="E70" s="337"/>
      <c r="F70" s="337"/>
      <c r="G70" s="337"/>
      <c r="H70" s="337"/>
    </row>
    <row r="71" spans="1:8" x14ac:dyDescent="0.25">
      <c r="A71" s="338"/>
      <c r="B71" s="350" t="s">
        <v>373</v>
      </c>
      <c r="C71" s="350">
        <v>12</v>
      </c>
      <c r="D71" s="351">
        <v>9.9173553719008272</v>
      </c>
      <c r="E71" s="337"/>
      <c r="F71" s="337"/>
      <c r="G71" s="337"/>
      <c r="H71" s="337"/>
    </row>
    <row r="72" spans="1:8" x14ac:dyDescent="0.25">
      <c r="A72" s="338"/>
      <c r="B72" s="350" t="s">
        <v>137</v>
      </c>
      <c r="C72" s="350"/>
      <c r="D72" s="350"/>
      <c r="E72" s="337"/>
      <c r="F72" s="337"/>
      <c r="G72" s="337"/>
      <c r="H72" s="337"/>
    </row>
    <row r="73" spans="1:8" x14ac:dyDescent="0.25">
      <c r="A73" s="338"/>
      <c r="B73" s="350" t="s">
        <v>374</v>
      </c>
      <c r="C73" s="350"/>
      <c r="D73" s="350"/>
      <c r="E73" s="337"/>
      <c r="F73" s="337"/>
      <c r="G73" s="337"/>
      <c r="H73" s="337"/>
    </row>
    <row r="74" spans="1:8" x14ac:dyDescent="0.25">
      <c r="A74" s="338"/>
      <c r="B74" s="350" t="s">
        <v>50</v>
      </c>
      <c r="C74" s="350">
        <v>121</v>
      </c>
      <c r="D74" s="351">
        <v>100.00000000000001</v>
      </c>
      <c r="E74" s="337"/>
      <c r="F74" s="337"/>
      <c r="G74" s="337"/>
      <c r="H74" s="337"/>
    </row>
    <row r="75" spans="1:8" x14ac:dyDescent="0.25">
      <c r="A75" s="338"/>
      <c r="B75" s="337"/>
      <c r="C75" s="337"/>
      <c r="D75" s="337"/>
      <c r="E75" s="337"/>
      <c r="F75" s="337"/>
      <c r="G75" s="337"/>
      <c r="H75" s="337"/>
    </row>
    <row r="76" spans="1:8" x14ac:dyDescent="0.25">
      <c r="A76" s="17" t="s">
        <v>713</v>
      </c>
      <c r="B76" s="338" t="s">
        <v>428</v>
      </c>
      <c r="C76" s="337"/>
      <c r="D76" s="337"/>
      <c r="E76" s="337"/>
      <c r="F76" s="337"/>
      <c r="G76" s="337"/>
      <c r="H76" s="337"/>
    </row>
    <row r="77" spans="1:8" x14ac:dyDescent="0.25">
      <c r="A77" s="338"/>
      <c r="B77" s="350" t="s">
        <v>429</v>
      </c>
      <c r="C77" s="351">
        <v>21.487603305785125</v>
      </c>
      <c r="D77" s="352"/>
      <c r="E77" s="337"/>
      <c r="F77" s="337"/>
      <c r="G77" s="337"/>
      <c r="H77" s="337"/>
    </row>
    <row r="78" spans="1:8" x14ac:dyDescent="0.25">
      <c r="A78" s="338"/>
      <c r="B78" s="350" t="s">
        <v>430</v>
      </c>
      <c r="C78" s="351">
        <v>23.140495867768596</v>
      </c>
      <c r="D78" s="352"/>
      <c r="E78" s="337"/>
      <c r="F78" s="337"/>
      <c r="G78" s="337"/>
      <c r="H78" s="337"/>
    </row>
    <row r="79" spans="1:8" x14ac:dyDescent="0.25">
      <c r="A79" s="338"/>
      <c r="B79" s="350" t="s">
        <v>431</v>
      </c>
      <c r="C79" s="351">
        <v>55.371900826446286</v>
      </c>
      <c r="D79" s="352"/>
      <c r="E79" s="337"/>
      <c r="F79" s="337"/>
      <c r="G79" s="337"/>
      <c r="H79" s="337"/>
    </row>
    <row r="80" spans="1:8" x14ac:dyDescent="0.25">
      <c r="A80" s="338"/>
      <c r="B80" s="350" t="s">
        <v>374</v>
      </c>
      <c r="C80" s="350"/>
      <c r="D80" s="337"/>
      <c r="E80" s="337"/>
      <c r="F80" s="337"/>
      <c r="G80" s="337"/>
      <c r="H80" s="337"/>
    </row>
    <row r="81" spans="1:13" x14ac:dyDescent="0.25">
      <c r="A81" s="338"/>
      <c r="B81" s="350" t="s">
        <v>50</v>
      </c>
      <c r="C81" s="351">
        <v>100</v>
      </c>
      <c r="D81" s="337"/>
      <c r="E81" s="337"/>
      <c r="F81" s="337"/>
      <c r="G81" s="337"/>
      <c r="H81" s="337"/>
    </row>
    <row r="82" spans="1:13" x14ac:dyDescent="0.25">
      <c r="A82" s="338"/>
      <c r="B82" s="337"/>
      <c r="C82" s="337"/>
      <c r="D82" s="337"/>
      <c r="E82" s="337"/>
      <c r="F82" s="337"/>
      <c r="G82" s="337"/>
      <c r="H82" s="337"/>
    </row>
    <row r="83" spans="1:13" x14ac:dyDescent="0.25">
      <c r="A83" s="337"/>
      <c r="B83" s="337"/>
      <c r="C83" s="337"/>
      <c r="D83" s="337"/>
      <c r="E83" s="337"/>
      <c r="F83" s="337"/>
      <c r="G83" s="337"/>
      <c r="H83" s="337"/>
    </row>
    <row r="84" spans="1:13" ht="21.75" thickBot="1" x14ac:dyDescent="0.3">
      <c r="A84" s="151" t="s">
        <v>433</v>
      </c>
      <c r="B84" s="280"/>
      <c r="C84" s="280"/>
      <c r="D84" s="280"/>
      <c r="E84" s="280"/>
      <c r="F84" s="280"/>
      <c r="G84" s="280"/>
      <c r="H84" s="280"/>
      <c r="I84" s="280"/>
      <c r="J84" s="280"/>
      <c r="K84" s="280"/>
    </row>
    <row r="85" spans="1:13" x14ac:dyDescent="0.25">
      <c r="A85" s="337"/>
      <c r="B85" s="337"/>
      <c r="C85" s="337"/>
      <c r="D85" s="337"/>
      <c r="E85" s="337"/>
      <c r="F85" s="337"/>
      <c r="G85" s="337"/>
      <c r="H85" s="337"/>
    </row>
    <row r="86" spans="1:13" x14ac:dyDescent="0.25">
      <c r="A86" s="17" t="s">
        <v>679</v>
      </c>
      <c r="B86" s="263" t="s">
        <v>586</v>
      </c>
      <c r="C86" s="50"/>
      <c r="D86" s="50"/>
      <c r="E86" s="50"/>
      <c r="F86" s="50"/>
      <c r="G86" s="50"/>
      <c r="H86" s="50"/>
      <c r="I86" s="50"/>
      <c r="J86" s="50"/>
      <c r="K86" s="50"/>
      <c r="L86" s="50"/>
      <c r="M86" s="50"/>
    </row>
    <row r="87" spans="1:13" x14ac:dyDescent="0.25">
      <c r="A87" s="17"/>
      <c r="B87" s="45"/>
      <c r="C87" s="45">
        <v>2011</v>
      </c>
      <c r="D87" s="45">
        <v>2012</v>
      </c>
      <c r="E87" s="45">
        <v>2013</v>
      </c>
      <c r="F87" s="45">
        <v>2014</v>
      </c>
      <c r="G87" s="50"/>
      <c r="H87" s="50"/>
      <c r="I87" s="50"/>
      <c r="J87" s="50"/>
      <c r="K87" s="50"/>
      <c r="L87" s="50"/>
      <c r="M87" s="50"/>
    </row>
    <row r="88" spans="1:13" x14ac:dyDescent="0.25">
      <c r="A88" s="17"/>
      <c r="B88" s="353" t="s">
        <v>4</v>
      </c>
      <c r="C88" s="42">
        <v>40</v>
      </c>
      <c r="D88" s="42">
        <v>29</v>
      </c>
      <c r="E88" s="42">
        <v>50</v>
      </c>
      <c r="F88" s="42">
        <v>35</v>
      </c>
      <c r="G88" s="50"/>
      <c r="H88" s="50"/>
      <c r="I88" s="50"/>
      <c r="J88" s="50"/>
      <c r="K88" s="50"/>
      <c r="L88" s="50"/>
      <c r="M88" s="50"/>
    </row>
    <row r="89" spans="1:13" x14ac:dyDescent="0.25">
      <c r="A89" s="17"/>
      <c r="B89" s="353" t="s">
        <v>154</v>
      </c>
      <c r="C89" s="42">
        <v>26</v>
      </c>
      <c r="D89" s="42">
        <v>20</v>
      </c>
      <c r="E89" s="42">
        <v>34</v>
      </c>
      <c r="F89" s="42">
        <v>23</v>
      </c>
      <c r="G89" s="50"/>
      <c r="H89" s="50"/>
      <c r="I89" s="50"/>
      <c r="J89" s="50"/>
      <c r="K89" s="50"/>
      <c r="L89" s="50"/>
      <c r="M89" s="50"/>
    </row>
    <row r="90" spans="1:13" x14ac:dyDescent="0.25">
      <c r="A90" s="17"/>
      <c r="B90" s="50"/>
      <c r="C90" s="50"/>
      <c r="D90" s="50"/>
      <c r="E90" s="50"/>
      <c r="F90" s="50"/>
      <c r="G90" s="50"/>
      <c r="H90" s="50"/>
      <c r="I90" s="50"/>
      <c r="J90" s="50"/>
      <c r="K90" s="50"/>
      <c r="L90" s="50"/>
      <c r="M90" s="50"/>
    </row>
    <row r="91" spans="1:13" x14ac:dyDescent="0.25">
      <c r="A91" s="17" t="s">
        <v>714</v>
      </c>
      <c r="B91" s="263" t="s">
        <v>434</v>
      </c>
      <c r="C91" s="50"/>
      <c r="D91" s="50"/>
      <c r="E91" s="50"/>
      <c r="F91" s="50"/>
      <c r="G91" s="50"/>
      <c r="H91" s="50"/>
      <c r="I91" s="50"/>
      <c r="J91" s="50"/>
      <c r="K91" s="50"/>
      <c r="L91" s="50"/>
      <c r="M91" s="50"/>
    </row>
    <row r="92" spans="1:13" x14ac:dyDescent="0.25">
      <c r="A92" s="17"/>
      <c r="B92" s="45"/>
      <c r="C92" s="45">
        <v>2011</v>
      </c>
      <c r="D92" s="45">
        <v>2012</v>
      </c>
      <c r="E92" s="45">
        <v>2013</v>
      </c>
      <c r="F92" s="45">
        <v>2014</v>
      </c>
      <c r="G92" s="50"/>
      <c r="H92" s="50"/>
      <c r="I92" s="50"/>
      <c r="J92" s="50"/>
      <c r="K92" s="50"/>
      <c r="L92" s="50"/>
      <c r="M92" s="50"/>
    </row>
    <row r="93" spans="1:13" x14ac:dyDescent="0.25">
      <c r="A93" s="17"/>
      <c r="B93" s="42" t="s">
        <v>6</v>
      </c>
      <c r="C93" s="354">
        <v>45.639068999999999</v>
      </c>
      <c r="D93" s="354">
        <v>32.127039000000003</v>
      </c>
      <c r="E93" s="354">
        <v>67.634141</v>
      </c>
      <c r="F93" s="354">
        <v>42.968536999999998</v>
      </c>
      <c r="G93" s="50"/>
      <c r="H93" s="50"/>
      <c r="I93" s="50"/>
      <c r="J93" s="50"/>
      <c r="K93" s="50"/>
      <c r="L93" s="50"/>
      <c r="M93" s="50"/>
    </row>
    <row r="94" spans="1:13" x14ac:dyDescent="0.25">
      <c r="A94" s="17"/>
      <c r="B94" s="42" t="s">
        <v>7</v>
      </c>
      <c r="C94" s="354">
        <v>28.505542999999999</v>
      </c>
      <c r="D94" s="354">
        <v>22.596442</v>
      </c>
      <c r="E94" s="354">
        <v>46.351753000000002</v>
      </c>
      <c r="F94" s="354">
        <v>28.662994000000001</v>
      </c>
      <c r="G94" s="50"/>
      <c r="H94" s="50"/>
      <c r="I94" s="50"/>
      <c r="J94" s="50"/>
      <c r="K94" s="50"/>
      <c r="L94" s="50"/>
      <c r="M94" s="50"/>
    </row>
    <row r="95" spans="1:13" x14ac:dyDescent="0.25">
      <c r="A95" s="17"/>
      <c r="B95" s="50"/>
      <c r="C95" s="50"/>
      <c r="D95" s="50"/>
      <c r="E95" s="50"/>
      <c r="F95" s="50"/>
      <c r="G95" s="50"/>
      <c r="H95" s="50"/>
      <c r="I95" s="50"/>
      <c r="J95" s="50"/>
      <c r="K95" s="50"/>
      <c r="L95" s="50"/>
      <c r="M95" s="50"/>
    </row>
    <row r="96" spans="1:13" x14ac:dyDescent="0.25">
      <c r="A96" s="17" t="s">
        <v>715</v>
      </c>
      <c r="B96" s="263" t="s">
        <v>435</v>
      </c>
      <c r="C96" s="50"/>
      <c r="D96" s="50"/>
      <c r="E96" s="50"/>
      <c r="F96" s="50"/>
      <c r="G96" s="50"/>
      <c r="H96" s="50"/>
      <c r="I96" s="50"/>
      <c r="J96" s="50"/>
      <c r="K96" s="50"/>
      <c r="L96" s="50"/>
      <c r="M96" s="50"/>
    </row>
    <row r="97" spans="1:13" x14ac:dyDescent="0.25">
      <c r="A97" s="17"/>
      <c r="B97" s="45"/>
      <c r="C97" s="45">
        <v>2011</v>
      </c>
      <c r="D97" s="45">
        <v>2012</v>
      </c>
      <c r="E97" s="45">
        <v>2013</v>
      </c>
      <c r="F97" s="45">
        <v>2014</v>
      </c>
      <c r="G97" s="50"/>
      <c r="H97" s="50"/>
      <c r="I97" s="50"/>
      <c r="J97" s="50"/>
      <c r="K97" s="50"/>
      <c r="L97" s="50"/>
      <c r="M97" s="50"/>
    </row>
    <row r="98" spans="1:13" x14ac:dyDescent="0.25">
      <c r="A98" s="17"/>
      <c r="B98" s="42" t="s">
        <v>281</v>
      </c>
      <c r="C98" s="355">
        <v>1.0963670384615385</v>
      </c>
      <c r="D98" s="355">
        <v>1.1298220999999999</v>
      </c>
      <c r="E98" s="355">
        <v>1.3632868529411766</v>
      </c>
      <c r="F98" s="355">
        <v>1.2462171304347827</v>
      </c>
      <c r="G98" s="50"/>
      <c r="H98" s="50"/>
      <c r="I98" s="50"/>
      <c r="J98" s="50"/>
      <c r="K98" s="50"/>
      <c r="L98" s="50"/>
      <c r="M98" s="50"/>
    </row>
    <row r="99" spans="1:13" x14ac:dyDescent="0.25">
      <c r="A99" s="17"/>
      <c r="B99" s="50"/>
      <c r="C99" s="50"/>
      <c r="D99" s="50"/>
      <c r="E99" s="50"/>
      <c r="F99" s="50"/>
      <c r="G99" s="50"/>
      <c r="H99" s="50"/>
      <c r="I99" s="50"/>
      <c r="J99" s="50"/>
      <c r="K99" s="50"/>
      <c r="L99" s="50"/>
      <c r="M99" s="50"/>
    </row>
    <row r="100" spans="1:13" x14ac:dyDescent="0.25">
      <c r="A100" s="17" t="s">
        <v>716</v>
      </c>
      <c r="B100" s="263" t="s">
        <v>436</v>
      </c>
      <c r="C100" s="50"/>
      <c r="D100" s="50"/>
      <c r="E100" s="50"/>
      <c r="F100" s="50"/>
      <c r="G100" s="50"/>
      <c r="H100" s="50"/>
      <c r="I100" s="50"/>
      <c r="J100" s="50"/>
      <c r="K100" s="50"/>
      <c r="L100" s="50"/>
      <c r="M100" s="50"/>
    </row>
    <row r="101" spans="1:13" x14ac:dyDescent="0.25">
      <c r="A101" s="17"/>
      <c r="B101" s="45"/>
      <c r="C101" s="45">
        <v>2011</v>
      </c>
      <c r="D101" s="45">
        <v>2012</v>
      </c>
      <c r="E101" s="45">
        <v>2013</v>
      </c>
      <c r="F101" s="45">
        <v>2014</v>
      </c>
      <c r="G101" s="50"/>
      <c r="H101" s="50"/>
      <c r="I101" s="50"/>
      <c r="J101" s="50"/>
      <c r="K101" s="50"/>
      <c r="L101" s="50"/>
      <c r="M101" s="50"/>
    </row>
    <row r="102" spans="1:13" x14ac:dyDescent="0.25">
      <c r="A102" s="17"/>
      <c r="B102" s="42" t="s">
        <v>798</v>
      </c>
      <c r="C102" s="354">
        <v>65</v>
      </c>
      <c r="D102" s="354">
        <v>68.965517241379317</v>
      </c>
      <c r="E102" s="354">
        <v>68</v>
      </c>
      <c r="F102" s="354">
        <v>65.714285714285708</v>
      </c>
      <c r="G102" s="50"/>
      <c r="H102" s="50"/>
      <c r="I102" s="50"/>
      <c r="J102" s="50"/>
      <c r="K102" s="50"/>
      <c r="L102" s="50"/>
      <c r="M102" s="50"/>
    </row>
    <row r="103" spans="1:13" x14ac:dyDescent="0.25">
      <c r="A103" s="17"/>
      <c r="B103" s="42" t="s">
        <v>65</v>
      </c>
      <c r="C103" s="354">
        <v>62.4586426160446</v>
      </c>
      <c r="D103" s="354">
        <v>70.33465486813148</v>
      </c>
      <c r="E103" s="354">
        <v>68.533069711050217</v>
      </c>
      <c r="F103" s="354">
        <v>66.706934890522334</v>
      </c>
      <c r="G103" s="50"/>
      <c r="H103" s="50"/>
      <c r="I103" s="50"/>
      <c r="J103" s="50"/>
      <c r="K103" s="50"/>
      <c r="L103" s="50"/>
      <c r="M103" s="50"/>
    </row>
    <row r="104" spans="1:13" x14ac:dyDescent="0.25">
      <c r="A104" s="17"/>
      <c r="B104" s="50"/>
      <c r="C104" s="50"/>
      <c r="D104" s="50"/>
      <c r="E104" s="50"/>
      <c r="F104" s="50"/>
      <c r="G104" s="50"/>
      <c r="H104" s="50"/>
      <c r="I104" s="50"/>
      <c r="J104" s="50"/>
      <c r="K104" s="50"/>
      <c r="L104" s="50"/>
      <c r="M104" s="50"/>
    </row>
    <row r="105" spans="1:13" x14ac:dyDescent="0.25">
      <c r="A105" s="17" t="s">
        <v>717</v>
      </c>
      <c r="B105" s="263" t="s">
        <v>839</v>
      </c>
      <c r="C105" s="50"/>
      <c r="D105" s="50"/>
      <c r="E105" s="50"/>
      <c r="F105" s="50"/>
      <c r="G105" s="50"/>
      <c r="H105" s="50"/>
      <c r="I105" s="50"/>
      <c r="J105" s="50"/>
      <c r="K105" s="50"/>
      <c r="L105" s="50"/>
      <c r="M105" s="50"/>
    </row>
    <row r="106" spans="1:13" x14ac:dyDescent="0.25">
      <c r="A106" s="17"/>
      <c r="B106" s="42"/>
      <c r="C106" s="42" t="s">
        <v>285</v>
      </c>
      <c r="D106" s="42" t="s">
        <v>286</v>
      </c>
      <c r="E106" s="42" t="s">
        <v>287</v>
      </c>
      <c r="F106" s="42" t="s">
        <v>288</v>
      </c>
      <c r="G106" s="42" t="s">
        <v>289</v>
      </c>
      <c r="H106" s="42" t="s">
        <v>290</v>
      </c>
      <c r="I106" s="42" t="s">
        <v>50</v>
      </c>
      <c r="J106" s="50"/>
      <c r="K106" s="50"/>
      <c r="L106" s="50"/>
      <c r="M106" s="50"/>
    </row>
    <row r="107" spans="1:13" x14ac:dyDescent="0.25">
      <c r="A107" s="17"/>
      <c r="B107" s="42" t="s">
        <v>200</v>
      </c>
      <c r="C107" s="356">
        <v>10</v>
      </c>
      <c r="D107" s="356">
        <v>4</v>
      </c>
      <c r="E107" s="356">
        <v>13</v>
      </c>
      <c r="F107" s="356">
        <v>4</v>
      </c>
      <c r="G107" s="356">
        <v>4</v>
      </c>
      <c r="H107" s="356"/>
      <c r="I107" s="356">
        <v>35</v>
      </c>
      <c r="J107" s="50"/>
      <c r="K107" s="50"/>
      <c r="L107" s="50"/>
      <c r="M107" s="50"/>
    </row>
    <row r="108" spans="1:13" x14ac:dyDescent="0.25">
      <c r="A108" s="17"/>
      <c r="B108" s="42" t="s">
        <v>154</v>
      </c>
      <c r="C108" s="356">
        <v>8</v>
      </c>
      <c r="D108" s="356">
        <v>2</v>
      </c>
      <c r="E108" s="356">
        <v>7</v>
      </c>
      <c r="F108" s="356">
        <v>4</v>
      </c>
      <c r="G108" s="356">
        <v>2</v>
      </c>
      <c r="H108" s="356"/>
      <c r="I108" s="356">
        <v>23</v>
      </c>
      <c r="J108" s="50"/>
      <c r="K108" s="50"/>
      <c r="L108" s="50"/>
      <c r="M108" s="50"/>
    </row>
    <row r="109" spans="1:13" x14ac:dyDescent="0.25">
      <c r="A109" s="17"/>
      <c r="B109" s="50"/>
      <c r="C109" s="50"/>
      <c r="D109" s="50"/>
      <c r="E109" s="50"/>
      <c r="F109" s="50"/>
      <c r="G109" s="50"/>
      <c r="H109" s="50"/>
      <c r="I109" s="50"/>
      <c r="J109" s="50"/>
      <c r="K109" s="50"/>
      <c r="L109" s="50"/>
      <c r="M109" s="50"/>
    </row>
    <row r="110" spans="1:13" x14ac:dyDescent="0.25">
      <c r="A110" s="17" t="s">
        <v>718</v>
      </c>
      <c r="B110" s="263" t="s">
        <v>437</v>
      </c>
      <c r="C110" s="50"/>
      <c r="D110" s="50"/>
      <c r="E110" s="50"/>
      <c r="F110" s="50"/>
      <c r="G110" s="50"/>
      <c r="H110" s="50"/>
      <c r="I110" s="50"/>
      <c r="J110" s="50"/>
      <c r="K110" s="50"/>
      <c r="L110" s="50"/>
      <c r="M110" s="50"/>
    </row>
    <row r="111" spans="1:13" x14ac:dyDescent="0.25">
      <c r="A111" s="17"/>
      <c r="B111" s="42"/>
      <c r="C111" s="42" t="s">
        <v>285</v>
      </c>
      <c r="D111" s="42" t="s">
        <v>286</v>
      </c>
      <c r="E111" s="42" t="s">
        <v>287</v>
      </c>
      <c r="F111" s="42" t="s">
        <v>288</v>
      </c>
      <c r="G111" s="42" t="s">
        <v>289</v>
      </c>
      <c r="H111" s="42" t="s">
        <v>290</v>
      </c>
      <c r="I111" s="42" t="s">
        <v>50</v>
      </c>
      <c r="J111" s="50"/>
      <c r="K111" s="50"/>
      <c r="L111" s="50"/>
      <c r="M111" s="50"/>
    </row>
    <row r="112" spans="1:13" x14ac:dyDescent="0.25">
      <c r="A112" s="17"/>
      <c r="B112" s="42" t="s">
        <v>210</v>
      </c>
      <c r="C112" s="355">
        <v>12.492075</v>
      </c>
      <c r="D112" s="355">
        <v>3.8043689999999999</v>
      </c>
      <c r="E112" s="355">
        <v>17.310352000000002</v>
      </c>
      <c r="F112" s="355">
        <v>4.6057329999999999</v>
      </c>
      <c r="G112" s="355">
        <v>4.7560079999999996</v>
      </c>
      <c r="H112" s="355"/>
      <c r="I112" s="355">
        <v>42.968537000000005</v>
      </c>
      <c r="J112" s="50"/>
      <c r="K112" s="50"/>
      <c r="L112" s="50"/>
      <c r="M112" s="50"/>
    </row>
    <row r="113" spans="1:13" x14ac:dyDescent="0.25">
      <c r="A113" s="17"/>
      <c r="B113" s="42" t="s">
        <v>7</v>
      </c>
      <c r="C113" s="355">
        <v>9.7880549999999999</v>
      </c>
      <c r="D113" s="355">
        <v>1.7042280000000001</v>
      </c>
      <c r="E113" s="355">
        <v>9.3157569999999996</v>
      </c>
      <c r="F113" s="355">
        <v>4.6057329999999999</v>
      </c>
      <c r="G113" s="355">
        <v>3.2492209999999999</v>
      </c>
      <c r="H113" s="355"/>
      <c r="I113" s="355">
        <v>28.662993999999998</v>
      </c>
      <c r="J113" s="50"/>
      <c r="K113" s="50"/>
      <c r="L113" s="50"/>
      <c r="M113" s="50"/>
    </row>
    <row r="114" spans="1:13" x14ac:dyDescent="0.25">
      <c r="A114" s="17"/>
      <c r="B114" s="50"/>
      <c r="C114" s="50"/>
      <c r="D114" s="50"/>
      <c r="E114" s="50"/>
      <c r="F114" s="50"/>
      <c r="G114" s="50"/>
      <c r="H114" s="50"/>
      <c r="I114" s="50"/>
      <c r="J114" s="50"/>
      <c r="K114" s="50"/>
      <c r="L114" s="50"/>
      <c r="M114" s="50"/>
    </row>
    <row r="115" spans="1:13" x14ac:dyDescent="0.25">
      <c r="A115" s="17" t="s">
        <v>719</v>
      </c>
      <c r="B115" s="263" t="s">
        <v>438</v>
      </c>
      <c r="C115" s="50"/>
      <c r="D115" s="50"/>
      <c r="E115" s="50"/>
      <c r="F115" s="50"/>
      <c r="G115" s="50"/>
      <c r="H115" s="50"/>
      <c r="I115" s="50"/>
      <c r="J115" s="50"/>
      <c r="K115" s="50"/>
      <c r="L115" s="50"/>
      <c r="M115" s="50"/>
    </row>
    <row r="116" spans="1:13" x14ac:dyDescent="0.25">
      <c r="A116" s="17"/>
      <c r="B116" s="42"/>
      <c r="C116" s="42" t="s">
        <v>293</v>
      </c>
      <c r="D116" s="42" t="s">
        <v>294</v>
      </c>
      <c r="E116" s="42" t="s">
        <v>287</v>
      </c>
      <c r="F116" s="42" t="s">
        <v>288</v>
      </c>
      <c r="G116" s="42" t="s">
        <v>289</v>
      </c>
      <c r="H116" s="42" t="s">
        <v>290</v>
      </c>
      <c r="I116" s="42" t="s">
        <v>50</v>
      </c>
      <c r="J116" s="50"/>
      <c r="K116" s="50"/>
      <c r="L116" s="50"/>
      <c r="M116" s="50"/>
    </row>
    <row r="117" spans="1:13" x14ac:dyDescent="0.25">
      <c r="A117" s="17"/>
      <c r="B117" s="42" t="s">
        <v>7</v>
      </c>
      <c r="C117" s="355">
        <v>9.7880549999999999</v>
      </c>
      <c r="D117" s="355">
        <v>1.7042280000000001</v>
      </c>
      <c r="E117" s="355">
        <v>9.3157569999999996</v>
      </c>
      <c r="F117" s="355">
        <v>4.6057329999999999</v>
      </c>
      <c r="G117" s="355">
        <v>3.2492209999999999</v>
      </c>
      <c r="H117" s="355"/>
      <c r="I117" s="355">
        <v>28.662993999999998</v>
      </c>
      <c r="J117" s="50"/>
      <c r="K117" s="50"/>
      <c r="L117" s="50"/>
      <c r="M117" s="50"/>
    </row>
    <row r="118" spans="1:13" x14ac:dyDescent="0.25">
      <c r="A118" s="17"/>
      <c r="B118" s="42" t="s">
        <v>295</v>
      </c>
      <c r="C118" s="355">
        <v>34.148752918135486</v>
      </c>
      <c r="D118" s="355">
        <v>5.9457431418364743</v>
      </c>
      <c r="E118" s="355">
        <v>32.500990650174231</v>
      </c>
      <c r="F118" s="355">
        <v>16.068569110400681</v>
      </c>
      <c r="G118" s="355">
        <v>11.335944179453131</v>
      </c>
      <c r="H118" s="42"/>
      <c r="I118" s="42">
        <v>100.00000000000001</v>
      </c>
      <c r="J118" s="50"/>
      <c r="K118" s="50"/>
      <c r="L118" s="50"/>
      <c r="M118" s="50"/>
    </row>
    <row r="119" spans="1:13" x14ac:dyDescent="0.25">
      <c r="A119" s="17"/>
      <c r="B119" s="50"/>
      <c r="C119" s="50"/>
      <c r="D119" s="50"/>
      <c r="E119" s="50"/>
      <c r="F119" s="50"/>
      <c r="G119" s="50"/>
      <c r="H119" s="50"/>
      <c r="I119" s="50"/>
      <c r="J119" s="50"/>
      <c r="K119" s="50"/>
      <c r="L119" s="50"/>
      <c r="M119" s="50"/>
    </row>
    <row r="120" spans="1:13" x14ac:dyDescent="0.25">
      <c r="A120" s="17" t="s">
        <v>720</v>
      </c>
      <c r="B120" s="263" t="s">
        <v>439</v>
      </c>
      <c r="C120" s="50"/>
      <c r="D120" s="50"/>
      <c r="E120" s="50"/>
      <c r="F120" s="50"/>
      <c r="G120" s="50"/>
      <c r="H120" s="50"/>
      <c r="I120" s="50"/>
      <c r="J120" s="50"/>
      <c r="K120" s="50"/>
      <c r="L120" s="50"/>
      <c r="M120" s="50"/>
    </row>
    <row r="121" spans="1:13" x14ac:dyDescent="0.25">
      <c r="A121" s="17"/>
      <c r="B121" s="42"/>
      <c r="C121" s="42" t="s">
        <v>285</v>
      </c>
      <c r="D121" s="42" t="s">
        <v>286</v>
      </c>
      <c r="E121" s="42" t="s">
        <v>287</v>
      </c>
      <c r="F121" s="42" t="s">
        <v>288</v>
      </c>
      <c r="G121" s="42" t="s">
        <v>289</v>
      </c>
      <c r="H121" s="42" t="s">
        <v>290</v>
      </c>
      <c r="I121" s="42" t="s">
        <v>50</v>
      </c>
      <c r="J121" s="50"/>
      <c r="K121" s="50"/>
      <c r="L121" s="50"/>
      <c r="M121" s="50"/>
    </row>
    <row r="122" spans="1:13" x14ac:dyDescent="0.25">
      <c r="A122" s="17"/>
      <c r="B122" s="42" t="s">
        <v>13</v>
      </c>
      <c r="C122" s="355">
        <v>1.223506875</v>
      </c>
      <c r="D122" s="355">
        <v>0.85211400000000004</v>
      </c>
      <c r="E122" s="355">
        <v>1.3308224285714285</v>
      </c>
      <c r="F122" s="355">
        <v>1.15143325</v>
      </c>
      <c r="G122" s="355">
        <v>1.6246105</v>
      </c>
      <c r="H122" s="355"/>
      <c r="I122" s="355">
        <v>1.2462171304347824</v>
      </c>
      <c r="J122" s="50"/>
      <c r="K122" s="50"/>
      <c r="L122" s="50"/>
      <c r="M122" s="50"/>
    </row>
    <row r="123" spans="1:13" x14ac:dyDescent="0.25">
      <c r="A123" s="17"/>
      <c r="B123" s="50"/>
      <c r="C123" s="50"/>
      <c r="D123" s="50"/>
      <c r="E123" s="50"/>
      <c r="F123" s="50"/>
      <c r="G123" s="50"/>
      <c r="H123" s="50"/>
      <c r="I123" s="50"/>
      <c r="J123" s="50"/>
      <c r="K123" s="50"/>
      <c r="L123" s="50"/>
      <c r="M123" s="50"/>
    </row>
    <row r="124" spans="1:13" x14ac:dyDescent="0.25">
      <c r="A124" s="17" t="s">
        <v>721</v>
      </c>
      <c r="B124" s="263" t="s">
        <v>440</v>
      </c>
      <c r="C124" s="50"/>
      <c r="D124" s="50"/>
      <c r="E124" s="50"/>
      <c r="F124" s="50"/>
      <c r="G124" s="50"/>
      <c r="H124" s="50"/>
      <c r="I124" s="50"/>
      <c r="J124" s="50"/>
      <c r="K124" s="50"/>
      <c r="L124" s="50"/>
      <c r="M124" s="50"/>
    </row>
    <row r="125" spans="1:13" x14ac:dyDescent="0.25">
      <c r="A125" s="17"/>
      <c r="B125" s="42"/>
      <c r="C125" s="42" t="s">
        <v>285</v>
      </c>
      <c r="D125" s="42" t="s">
        <v>286</v>
      </c>
      <c r="E125" s="42" t="s">
        <v>287</v>
      </c>
      <c r="F125" s="42" t="s">
        <v>288</v>
      </c>
      <c r="G125" s="42" t="s">
        <v>289</v>
      </c>
      <c r="H125" s="42" t="s">
        <v>290</v>
      </c>
      <c r="I125" s="42" t="s">
        <v>50</v>
      </c>
      <c r="J125" s="50"/>
      <c r="K125" s="50"/>
      <c r="L125" s="50"/>
      <c r="M125" s="50"/>
    </row>
    <row r="126" spans="1:13" x14ac:dyDescent="0.25">
      <c r="A126" s="17"/>
      <c r="B126" s="42" t="s">
        <v>826</v>
      </c>
      <c r="C126" s="354">
        <v>80</v>
      </c>
      <c r="D126" s="354">
        <v>50</v>
      </c>
      <c r="E126" s="354">
        <v>53.846153846153847</v>
      </c>
      <c r="F126" s="354">
        <v>100</v>
      </c>
      <c r="G126" s="354">
        <v>50</v>
      </c>
      <c r="H126" s="354"/>
      <c r="I126" s="354">
        <v>65.714285714285708</v>
      </c>
      <c r="J126" s="50"/>
      <c r="K126" s="50"/>
      <c r="L126" s="50"/>
      <c r="M126" s="50"/>
    </row>
    <row r="127" spans="1:13" x14ac:dyDescent="0.25">
      <c r="A127" s="17"/>
      <c r="B127" s="42" t="s">
        <v>298</v>
      </c>
      <c r="C127" s="354">
        <v>78.354116509867254</v>
      </c>
      <c r="D127" s="354">
        <v>44.796600960632368</v>
      </c>
      <c r="E127" s="354">
        <v>53.816103797311563</v>
      </c>
      <c r="F127" s="354">
        <v>100</v>
      </c>
      <c r="G127" s="354">
        <v>68.318240844001949</v>
      </c>
      <c r="H127" s="354"/>
      <c r="I127" s="354">
        <v>66.706934890522334</v>
      </c>
      <c r="J127" s="50"/>
      <c r="K127" s="50"/>
      <c r="L127" s="50"/>
      <c r="M127" s="50"/>
    </row>
    <row r="128" spans="1:13" x14ac:dyDescent="0.25">
      <c r="A128" s="17"/>
      <c r="B128" s="50"/>
      <c r="C128" s="50"/>
      <c r="D128" s="50"/>
      <c r="E128" s="50"/>
      <c r="F128" s="50"/>
      <c r="G128" s="50"/>
      <c r="H128" s="50"/>
      <c r="I128" s="50"/>
      <c r="J128" s="50"/>
      <c r="K128" s="50"/>
      <c r="L128" s="50"/>
      <c r="M128" s="50"/>
    </row>
    <row r="129" spans="1:13" x14ac:dyDescent="0.25">
      <c r="A129" s="17" t="s">
        <v>722</v>
      </c>
      <c r="B129" s="263" t="s">
        <v>441</v>
      </c>
      <c r="C129" s="50"/>
      <c r="D129" s="50"/>
      <c r="E129" s="50"/>
      <c r="F129" s="50"/>
      <c r="G129" s="50"/>
      <c r="H129" s="50"/>
      <c r="I129" s="50"/>
      <c r="J129" s="50"/>
      <c r="K129" s="50"/>
      <c r="L129" s="50"/>
      <c r="M129" s="50"/>
    </row>
    <row r="130" spans="1:13" x14ac:dyDescent="0.25">
      <c r="A130" s="17"/>
      <c r="B130" s="42"/>
      <c r="C130" s="42" t="s">
        <v>285</v>
      </c>
      <c r="D130" s="42" t="s">
        <v>286</v>
      </c>
      <c r="E130" s="42" t="s">
        <v>287</v>
      </c>
      <c r="F130" s="42" t="s">
        <v>288</v>
      </c>
      <c r="G130" s="42" t="s">
        <v>289</v>
      </c>
      <c r="H130" s="42" t="s">
        <v>290</v>
      </c>
      <c r="I130" s="42" t="s">
        <v>50</v>
      </c>
      <c r="J130" s="50"/>
      <c r="K130" s="50"/>
      <c r="L130" s="50"/>
      <c r="M130" s="50"/>
    </row>
    <row r="131" spans="1:13" x14ac:dyDescent="0.25">
      <c r="A131" s="17"/>
      <c r="B131" s="42" t="s">
        <v>300</v>
      </c>
      <c r="C131" s="355">
        <v>18.645876000000001</v>
      </c>
      <c r="D131" s="355">
        <v>3.4159440000000001</v>
      </c>
      <c r="E131" s="355">
        <v>17.963076000000001</v>
      </c>
      <c r="F131" s="355">
        <v>8.9484259999999995</v>
      </c>
      <c r="G131" s="355">
        <v>6.1099699999999997</v>
      </c>
      <c r="H131" s="355"/>
      <c r="I131" s="355">
        <v>55.083291999999993</v>
      </c>
      <c r="J131" s="50"/>
      <c r="K131" s="50"/>
      <c r="L131" s="50"/>
      <c r="M131" s="50"/>
    </row>
    <row r="132" spans="1:13" x14ac:dyDescent="0.25">
      <c r="A132" s="17"/>
      <c r="B132" s="42" t="s">
        <v>301</v>
      </c>
      <c r="C132" s="355">
        <v>8.8578209999999995</v>
      </c>
      <c r="D132" s="355">
        <v>1.711716</v>
      </c>
      <c r="E132" s="355">
        <v>8.6473189999999995</v>
      </c>
      <c r="F132" s="355">
        <v>4.3426929999999997</v>
      </c>
      <c r="G132" s="355">
        <v>2.8607490000000002</v>
      </c>
      <c r="H132" s="355"/>
      <c r="I132" s="355">
        <v>26.420298000000003</v>
      </c>
      <c r="J132" s="50"/>
      <c r="K132" s="50"/>
      <c r="L132" s="50"/>
      <c r="M132" s="50"/>
    </row>
    <row r="133" spans="1:13" x14ac:dyDescent="0.25">
      <c r="A133" s="17"/>
      <c r="B133" s="42" t="s">
        <v>302</v>
      </c>
      <c r="C133" s="354">
        <v>47.505523473394327</v>
      </c>
      <c r="D133" s="354">
        <v>50.109603670317782</v>
      </c>
      <c r="E133" s="354">
        <v>48.139411089726494</v>
      </c>
      <c r="F133" s="354">
        <v>48.530244313357457</v>
      </c>
      <c r="G133" s="354">
        <v>46.82099912110862</v>
      </c>
      <c r="H133" s="354"/>
      <c r="I133" s="354">
        <v>47.964268366531194</v>
      </c>
      <c r="J133" s="50"/>
      <c r="K133" s="50"/>
      <c r="L133" s="50"/>
      <c r="M133" s="50"/>
    </row>
    <row r="134" spans="1:13" x14ac:dyDescent="0.25">
      <c r="A134" s="17"/>
      <c r="B134" s="50"/>
      <c r="C134" s="50"/>
      <c r="D134" s="50"/>
      <c r="E134" s="50"/>
      <c r="F134" s="50"/>
      <c r="G134" s="50"/>
      <c r="H134" s="50"/>
      <c r="I134" s="50"/>
      <c r="J134" s="50"/>
      <c r="K134" s="50"/>
      <c r="L134" s="50"/>
      <c r="M134" s="50"/>
    </row>
    <row r="135" spans="1:13" x14ac:dyDescent="0.25">
      <c r="A135" s="17" t="s">
        <v>723</v>
      </c>
      <c r="B135" s="263" t="s">
        <v>442</v>
      </c>
      <c r="C135" s="50"/>
      <c r="D135" s="50"/>
      <c r="E135" s="50"/>
      <c r="F135" s="50"/>
      <c r="G135" s="50"/>
      <c r="H135" s="50"/>
      <c r="I135" s="50"/>
      <c r="J135" s="50"/>
      <c r="K135" s="50"/>
      <c r="L135" s="50"/>
      <c r="M135" s="50"/>
    </row>
    <row r="136" spans="1:13" x14ac:dyDescent="0.25">
      <c r="A136" s="17"/>
      <c r="B136" s="42"/>
      <c r="C136" s="42" t="s">
        <v>285</v>
      </c>
      <c r="D136" s="42" t="s">
        <v>286</v>
      </c>
      <c r="E136" s="42" t="s">
        <v>287</v>
      </c>
      <c r="F136" s="42" t="s">
        <v>288</v>
      </c>
      <c r="G136" s="42" t="s">
        <v>289</v>
      </c>
      <c r="H136" s="42" t="s">
        <v>290</v>
      </c>
      <c r="I136" s="42" t="s">
        <v>50</v>
      </c>
      <c r="J136" s="50"/>
      <c r="K136" s="50"/>
      <c r="L136" s="50"/>
      <c r="M136" s="50"/>
    </row>
    <row r="137" spans="1:13" x14ac:dyDescent="0.25">
      <c r="A137" s="17"/>
      <c r="B137" s="42" t="s">
        <v>304</v>
      </c>
      <c r="C137" s="42"/>
      <c r="D137" s="42"/>
      <c r="E137" s="42"/>
      <c r="F137" s="42">
        <v>1</v>
      </c>
      <c r="G137" s="42"/>
      <c r="H137" s="42"/>
      <c r="I137" s="42">
        <v>1</v>
      </c>
      <c r="J137" s="50"/>
      <c r="K137" s="50"/>
      <c r="L137" s="50"/>
      <c r="M137" s="50"/>
    </row>
    <row r="138" spans="1:13" x14ac:dyDescent="0.25">
      <c r="A138" s="17"/>
      <c r="B138" s="42" t="s">
        <v>305</v>
      </c>
      <c r="C138" s="42">
        <v>2</v>
      </c>
      <c r="D138" s="42">
        <v>3</v>
      </c>
      <c r="E138" s="42">
        <v>2</v>
      </c>
      <c r="F138" s="42"/>
      <c r="G138" s="42">
        <v>2</v>
      </c>
      <c r="H138" s="42"/>
      <c r="I138" s="42">
        <v>9</v>
      </c>
      <c r="J138" s="50"/>
      <c r="K138" s="50"/>
      <c r="L138" s="50"/>
      <c r="M138" s="50"/>
    </row>
    <row r="139" spans="1:13" x14ac:dyDescent="0.25">
      <c r="A139" s="17"/>
      <c r="B139" s="42" t="s">
        <v>306</v>
      </c>
      <c r="C139" s="42">
        <v>8</v>
      </c>
      <c r="D139" s="42">
        <v>1</v>
      </c>
      <c r="E139" s="42">
        <v>11</v>
      </c>
      <c r="F139" s="42">
        <v>3</v>
      </c>
      <c r="G139" s="42">
        <v>2</v>
      </c>
      <c r="H139" s="42"/>
      <c r="I139" s="42">
        <v>25</v>
      </c>
      <c r="J139" s="50"/>
      <c r="K139" s="50"/>
      <c r="L139" s="50"/>
      <c r="M139" s="50"/>
    </row>
    <row r="140" spans="1:13" x14ac:dyDescent="0.25">
      <c r="A140" s="17"/>
      <c r="B140" s="42" t="s">
        <v>307</v>
      </c>
      <c r="C140" s="42"/>
      <c r="D140" s="42"/>
      <c r="E140" s="42"/>
      <c r="F140" s="42"/>
      <c r="G140" s="42"/>
      <c r="H140" s="42"/>
      <c r="I140" s="42"/>
      <c r="J140" s="50"/>
      <c r="K140" s="50"/>
      <c r="L140" s="50"/>
      <c r="M140" s="50"/>
    </row>
    <row r="141" spans="1:13" x14ac:dyDescent="0.25">
      <c r="A141" s="17"/>
      <c r="B141" s="42" t="s">
        <v>308</v>
      </c>
      <c r="C141" s="42"/>
      <c r="D141" s="42"/>
      <c r="E141" s="42"/>
      <c r="F141" s="42"/>
      <c r="G141" s="42"/>
      <c r="H141" s="42"/>
      <c r="I141" s="42"/>
      <c r="J141" s="50"/>
      <c r="K141" s="50"/>
      <c r="L141" s="50"/>
      <c r="M141" s="50"/>
    </row>
    <row r="142" spans="1:13" x14ac:dyDescent="0.25">
      <c r="A142" s="17"/>
      <c r="B142" s="42" t="s">
        <v>309</v>
      </c>
      <c r="C142" s="42"/>
      <c r="D142" s="42"/>
      <c r="E142" s="42"/>
      <c r="F142" s="42"/>
      <c r="G142" s="42"/>
      <c r="H142" s="42"/>
      <c r="I142" s="42"/>
      <c r="J142" s="50"/>
      <c r="K142" s="50"/>
      <c r="L142" s="50"/>
      <c r="M142" s="50"/>
    </row>
    <row r="143" spans="1:13" x14ac:dyDescent="0.25">
      <c r="A143" s="17"/>
      <c r="B143" s="42" t="s">
        <v>310</v>
      </c>
      <c r="C143" s="42"/>
      <c r="D143" s="42"/>
      <c r="E143" s="42"/>
      <c r="F143" s="42"/>
      <c r="G143" s="42"/>
      <c r="H143" s="42"/>
      <c r="I143" s="42"/>
      <c r="J143" s="50"/>
      <c r="K143" s="50"/>
      <c r="L143" s="50"/>
      <c r="M143" s="50"/>
    </row>
    <row r="144" spans="1:13" x14ac:dyDescent="0.25">
      <c r="A144" s="17"/>
      <c r="B144" s="42" t="s">
        <v>311</v>
      </c>
      <c r="C144" s="42"/>
      <c r="D144" s="42"/>
      <c r="E144" s="42"/>
      <c r="F144" s="42"/>
      <c r="G144" s="42"/>
      <c r="H144" s="42"/>
      <c r="I144" s="42"/>
      <c r="J144" s="50"/>
      <c r="K144" s="50"/>
      <c r="L144" s="50"/>
      <c r="M144" s="50"/>
    </row>
    <row r="145" spans="1:13" x14ac:dyDescent="0.25">
      <c r="A145" s="17"/>
      <c r="B145" s="42" t="s">
        <v>50</v>
      </c>
      <c r="C145" s="42">
        <v>10</v>
      </c>
      <c r="D145" s="42">
        <v>4</v>
      </c>
      <c r="E145" s="42">
        <v>13</v>
      </c>
      <c r="F145" s="42">
        <v>4</v>
      </c>
      <c r="G145" s="42">
        <v>4</v>
      </c>
      <c r="H145" s="42"/>
      <c r="I145" s="42">
        <v>35</v>
      </c>
      <c r="J145" s="50"/>
      <c r="K145" s="50"/>
      <c r="L145" s="50"/>
      <c r="M145" s="50"/>
    </row>
    <row r="146" spans="1:13" x14ac:dyDescent="0.25">
      <c r="A146" s="17"/>
      <c r="B146" s="50"/>
      <c r="C146" s="50"/>
      <c r="D146" s="50"/>
      <c r="E146" s="50"/>
      <c r="F146" s="50"/>
      <c r="G146" s="50"/>
      <c r="H146" s="50"/>
      <c r="I146" s="50"/>
      <c r="J146" s="50"/>
      <c r="K146" s="50"/>
      <c r="L146" s="50"/>
      <c r="M146" s="50"/>
    </row>
    <row r="147" spans="1:13" x14ac:dyDescent="0.25">
      <c r="A147" s="17" t="s">
        <v>724</v>
      </c>
      <c r="B147" s="263" t="s">
        <v>443</v>
      </c>
      <c r="C147" s="50"/>
      <c r="D147" s="50"/>
      <c r="E147" s="50"/>
      <c r="F147" s="50"/>
      <c r="G147" s="50"/>
      <c r="H147" s="50"/>
      <c r="I147" s="50"/>
      <c r="J147" s="50"/>
      <c r="K147" s="50"/>
      <c r="L147" s="50"/>
      <c r="M147" s="50"/>
    </row>
    <row r="148" spans="1:13" x14ac:dyDescent="0.25">
      <c r="A148" s="17"/>
      <c r="B148" s="42"/>
      <c r="C148" s="42" t="s">
        <v>285</v>
      </c>
      <c r="D148" s="42" t="s">
        <v>286</v>
      </c>
      <c r="E148" s="42" t="s">
        <v>287</v>
      </c>
      <c r="F148" s="42" t="s">
        <v>288</v>
      </c>
      <c r="G148" s="42" t="s">
        <v>289</v>
      </c>
      <c r="H148" s="42" t="s">
        <v>290</v>
      </c>
      <c r="I148" s="42" t="s">
        <v>50</v>
      </c>
      <c r="J148" s="50"/>
      <c r="K148" s="50"/>
      <c r="L148" s="50"/>
      <c r="M148" s="50"/>
    </row>
    <row r="149" spans="1:13" x14ac:dyDescent="0.25">
      <c r="A149" s="17"/>
      <c r="B149" s="42" t="s">
        <v>304</v>
      </c>
      <c r="C149" s="42"/>
      <c r="D149" s="42"/>
      <c r="E149" s="42"/>
      <c r="F149" s="354">
        <v>25</v>
      </c>
      <c r="G149" s="42"/>
      <c r="H149" s="42"/>
      <c r="I149" s="354">
        <v>2.8571428571428572</v>
      </c>
      <c r="J149" s="50"/>
      <c r="K149" s="50"/>
      <c r="L149" s="50"/>
      <c r="M149" s="50"/>
    </row>
    <row r="150" spans="1:13" x14ac:dyDescent="0.25">
      <c r="A150" s="17"/>
      <c r="B150" s="42" t="s">
        <v>305</v>
      </c>
      <c r="C150" s="354">
        <v>20</v>
      </c>
      <c r="D150" s="354">
        <v>75</v>
      </c>
      <c r="E150" s="354">
        <v>15.384615384615385</v>
      </c>
      <c r="F150" s="42"/>
      <c r="G150" s="354">
        <v>50</v>
      </c>
      <c r="H150" s="42"/>
      <c r="I150" s="354">
        <v>25.714285714285712</v>
      </c>
      <c r="J150" s="50"/>
      <c r="K150" s="50"/>
      <c r="L150" s="50"/>
      <c r="M150" s="50"/>
    </row>
    <row r="151" spans="1:13" x14ac:dyDescent="0.25">
      <c r="A151" s="17"/>
      <c r="B151" s="42" t="s">
        <v>306</v>
      </c>
      <c r="C151" s="354">
        <v>80</v>
      </c>
      <c r="D151" s="354">
        <v>25</v>
      </c>
      <c r="E151" s="354">
        <v>84.615384615384613</v>
      </c>
      <c r="F151" s="354">
        <v>75</v>
      </c>
      <c r="G151" s="354">
        <v>50</v>
      </c>
      <c r="H151" s="42"/>
      <c r="I151" s="354">
        <v>71.428571428571431</v>
      </c>
      <c r="J151" s="50"/>
      <c r="K151" s="50"/>
      <c r="L151" s="50"/>
      <c r="M151" s="50"/>
    </row>
    <row r="152" spans="1:13" x14ac:dyDescent="0.25">
      <c r="A152" s="17"/>
      <c r="B152" s="42" t="s">
        <v>307</v>
      </c>
      <c r="C152" s="42"/>
      <c r="D152" s="42"/>
      <c r="E152" s="42"/>
      <c r="F152" s="42"/>
      <c r="G152" s="42"/>
      <c r="H152" s="42"/>
      <c r="I152" s="42"/>
      <c r="J152" s="50"/>
      <c r="K152" s="50"/>
      <c r="L152" s="50"/>
      <c r="M152" s="50"/>
    </row>
    <row r="153" spans="1:13" x14ac:dyDescent="0.25">
      <c r="A153" s="17"/>
      <c r="B153" s="42" t="s">
        <v>308</v>
      </c>
      <c r="C153" s="42"/>
      <c r="D153" s="42"/>
      <c r="E153" s="42"/>
      <c r="F153" s="42"/>
      <c r="G153" s="42"/>
      <c r="H153" s="42"/>
      <c r="I153" s="42"/>
      <c r="J153" s="50"/>
      <c r="K153" s="50"/>
      <c r="L153" s="50"/>
      <c r="M153" s="50"/>
    </row>
    <row r="154" spans="1:13" x14ac:dyDescent="0.25">
      <c r="A154" s="17"/>
      <c r="B154" s="42" t="s">
        <v>309</v>
      </c>
      <c r="C154" s="42"/>
      <c r="D154" s="42"/>
      <c r="E154" s="42"/>
      <c r="F154" s="42"/>
      <c r="G154" s="42"/>
      <c r="H154" s="42"/>
      <c r="I154" s="42"/>
      <c r="J154" s="50"/>
      <c r="K154" s="50"/>
      <c r="L154" s="50"/>
      <c r="M154" s="50"/>
    </row>
    <row r="155" spans="1:13" x14ac:dyDescent="0.25">
      <c r="A155" s="17"/>
      <c r="B155" s="42" t="s">
        <v>310</v>
      </c>
      <c r="C155" s="42"/>
      <c r="D155" s="42"/>
      <c r="E155" s="42"/>
      <c r="F155" s="42"/>
      <c r="G155" s="42"/>
      <c r="H155" s="42"/>
      <c r="I155" s="42"/>
      <c r="J155" s="50"/>
      <c r="K155" s="50"/>
      <c r="L155" s="50"/>
      <c r="M155" s="50"/>
    </row>
    <row r="156" spans="1:13" x14ac:dyDescent="0.25">
      <c r="A156" s="17"/>
      <c r="B156" s="42" t="s">
        <v>311</v>
      </c>
      <c r="C156" s="42"/>
      <c r="D156" s="42"/>
      <c r="E156" s="42"/>
      <c r="F156" s="42"/>
      <c r="G156" s="42"/>
      <c r="H156" s="42"/>
      <c r="I156" s="42"/>
      <c r="J156" s="50"/>
      <c r="K156" s="50"/>
      <c r="L156" s="50"/>
      <c r="M156" s="50"/>
    </row>
    <row r="157" spans="1:13" x14ac:dyDescent="0.25">
      <c r="A157" s="17"/>
      <c r="B157" s="42" t="s">
        <v>50</v>
      </c>
      <c r="C157" s="42">
        <v>100</v>
      </c>
      <c r="D157" s="42">
        <v>100</v>
      </c>
      <c r="E157" s="42">
        <v>100</v>
      </c>
      <c r="F157" s="42">
        <v>100</v>
      </c>
      <c r="G157" s="42">
        <v>100</v>
      </c>
      <c r="H157" s="42"/>
      <c r="I157" s="42">
        <v>100</v>
      </c>
      <c r="J157" s="50"/>
      <c r="K157" s="50"/>
      <c r="L157" s="50"/>
      <c r="M157" s="50"/>
    </row>
    <row r="158" spans="1:13" x14ac:dyDescent="0.25">
      <c r="A158" s="17"/>
      <c r="B158" s="50"/>
      <c r="C158" s="50"/>
      <c r="D158" s="50"/>
      <c r="E158" s="50"/>
      <c r="F158" s="50"/>
      <c r="G158" s="50"/>
      <c r="H158" s="50"/>
      <c r="I158" s="50"/>
      <c r="J158" s="50"/>
      <c r="K158" s="50"/>
      <c r="L158" s="50"/>
      <c r="M158" s="50"/>
    </row>
    <row r="159" spans="1:13" x14ac:dyDescent="0.25">
      <c r="A159" s="17" t="s">
        <v>725</v>
      </c>
      <c r="B159" s="263" t="s">
        <v>840</v>
      </c>
      <c r="C159" s="50"/>
      <c r="D159" s="50"/>
      <c r="E159" s="50"/>
      <c r="F159" s="50"/>
      <c r="G159" s="50"/>
      <c r="H159" s="50"/>
      <c r="I159" s="50"/>
      <c r="J159" s="50"/>
      <c r="K159" s="50"/>
      <c r="L159" s="50"/>
      <c r="M159" s="50"/>
    </row>
    <row r="160" spans="1:13" x14ac:dyDescent="0.25">
      <c r="A160" s="17"/>
      <c r="B160" s="42"/>
      <c r="C160" s="42" t="s">
        <v>285</v>
      </c>
      <c r="D160" s="42" t="s">
        <v>286</v>
      </c>
      <c r="E160" s="42" t="s">
        <v>287</v>
      </c>
      <c r="F160" s="42" t="s">
        <v>288</v>
      </c>
      <c r="G160" s="42" t="s">
        <v>289</v>
      </c>
      <c r="H160" s="42" t="s">
        <v>290</v>
      </c>
      <c r="I160" s="42" t="s">
        <v>50</v>
      </c>
      <c r="J160" s="50"/>
      <c r="K160" s="50"/>
      <c r="L160" s="50"/>
      <c r="M160" s="50"/>
    </row>
    <row r="161" spans="1:13" x14ac:dyDescent="0.25">
      <c r="A161" s="17"/>
      <c r="B161" s="42" t="s">
        <v>304</v>
      </c>
      <c r="C161" s="42"/>
      <c r="D161" s="42"/>
      <c r="E161" s="42"/>
      <c r="F161" s="42">
        <v>1</v>
      </c>
      <c r="G161" s="42"/>
      <c r="H161" s="42"/>
      <c r="I161" s="42">
        <v>1</v>
      </c>
      <c r="J161" s="50"/>
      <c r="K161" s="50"/>
      <c r="L161" s="50"/>
      <c r="M161" s="50"/>
    </row>
    <row r="162" spans="1:13" x14ac:dyDescent="0.25">
      <c r="A162" s="17"/>
      <c r="B162" s="42" t="s">
        <v>305</v>
      </c>
      <c r="C162" s="42">
        <v>2</v>
      </c>
      <c r="D162" s="42">
        <v>2</v>
      </c>
      <c r="E162" s="42">
        <v>1</v>
      </c>
      <c r="F162" s="42"/>
      <c r="G162" s="42"/>
      <c r="H162" s="42"/>
      <c r="I162" s="42">
        <v>5</v>
      </c>
      <c r="J162" s="50"/>
      <c r="K162" s="50"/>
      <c r="L162" s="50"/>
      <c r="M162" s="50"/>
    </row>
    <row r="163" spans="1:13" x14ac:dyDescent="0.25">
      <c r="A163" s="17"/>
      <c r="B163" s="42" t="s">
        <v>306</v>
      </c>
      <c r="C163" s="42">
        <v>6</v>
      </c>
      <c r="D163" s="42"/>
      <c r="E163" s="42">
        <v>6</v>
      </c>
      <c r="F163" s="42">
        <v>3</v>
      </c>
      <c r="G163" s="42">
        <v>2</v>
      </c>
      <c r="H163" s="42"/>
      <c r="I163" s="42">
        <v>17</v>
      </c>
      <c r="J163" s="50"/>
      <c r="K163" s="50"/>
      <c r="L163" s="50"/>
      <c r="M163" s="50"/>
    </row>
    <row r="164" spans="1:13" x14ac:dyDescent="0.25">
      <c r="A164" s="17"/>
      <c r="B164" s="42" t="s">
        <v>307</v>
      </c>
      <c r="C164" s="42"/>
      <c r="D164" s="42"/>
      <c r="E164" s="42"/>
      <c r="F164" s="42"/>
      <c r="G164" s="42"/>
      <c r="H164" s="42"/>
      <c r="I164" s="42"/>
      <c r="J164" s="50"/>
      <c r="K164" s="50"/>
      <c r="L164" s="50"/>
      <c r="M164" s="50"/>
    </row>
    <row r="165" spans="1:13" x14ac:dyDescent="0.25">
      <c r="A165" s="17"/>
      <c r="B165" s="42" t="s">
        <v>308</v>
      </c>
      <c r="C165" s="42"/>
      <c r="D165" s="42"/>
      <c r="E165" s="42"/>
      <c r="F165" s="42"/>
      <c r="G165" s="42"/>
      <c r="H165" s="42"/>
      <c r="I165" s="42"/>
      <c r="J165" s="50"/>
      <c r="K165" s="50"/>
      <c r="L165" s="50"/>
      <c r="M165" s="50"/>
    </row>
    <row r="166" spans="1:13" x14ac:dyDescent="0.25">
      <c r="A166" s="17"/>
      <c r="B166" s="42" t="s">
        <v>309</v>
      </c>
      <c r="C166" s="42"/>
      <c r="D166" s="42"/>
      <c r="E166" s="42"/>
      <c r="F166" s="42"/>
      <c r="G166" s="42"/>
      <c r="H166" s="42"/>
      <c r="I166" s="42"/>
      <c r="J166" s="50"/>
      <c r="K166" s="50"/>
      <c r="L166" s="50"/>
      <c r="M166" s="50"/>
    </row>
    <row r="167" spans="1:13" x14ac:dyDescent="0.25">
      <c r="A167" s="17"/>
      <c r="B167" s="42" t="s">
        <v>310</v>
      </c>
      <c r="C167" s="42"/>
      <c r="D167" s="42"/>
      <c r="E167" s="42"/>
      <c r="F167" s="42"/>
      <c r="G167" s="42"/>
      <c r="H167" s="42"/>
      <c r="I167" s="42"/>
      <c r="J167" s="50"/>
      <c r="K167" s="50"/>
      <c r="L167" s="50"/>
      <c r="M167" s="50"/>
    </row>
    <row r="168" spans="1:13" x14ac:dyDescent="0.25">
      <c r="A168" s="17"/>
      <c r="B168" s="42" t="s">
        <v>311</v>
      </c>
      <c r="C168" s="42"/>
      <c r="D168" s="42"/>
      <c r="E168" s="42"/>
      <c r="F168" s="42"/>
      <c r="G168" s="42"/>
      <c r="H168" s="42"/>
      <c r="I168" s="42"/>
      <c r="J168" s="50"/>
      <c r="K168" s="50"/>
      <c r="L168" s="50"/>
      <c r="M168" s="50"/>
    </row>
    <row r="169" spans="1:13" x14ac:dyDescent="0.25">
      <c r="A169" s="17"/>
      <c r="B169" s="42" t="s">
        <v>50</v>
      </c>
      <c r="C169" s="42">
        <v>8</v>
      </c>
      <c r="D169" s="42">
        <v>2</v>
      </c>
      <c r="E169" s="42">
        <v>7</v>
      </c>
      <c r="F169" s="42">
        <v>4</v>
      </c>
      <c r="G169" s="42">
        <v>2</v>
      </c>
      <c r="H169" s="42"/>
      <c r="I169" s="42">
        <v>23</v>
      </c>
      <c r="J169" s="50"/>
      <c r="K169" s="50"/>
      <c r="L169" s="50"/>
      <c r="M169" s="50"/>
    </row>
    <row r="170" spans="1:13" x14ac:dyDescent="0.25">
      <c r="A170" s="17"/>
      <c r="B170" s="50"/>
      <c r="C170" s="50"/>
      <c r="D170" s="50"/>
      <c r="E170" s="50"/>
      <c r="F170" s="50"/>
      <c r="G170" s="50"/>
      <c r="H170" s="50"/>
      <c r="I170" s="50"/>
      <c r="J170" s="50"/>
      <c r="K170" s="50"/>
      <c r="L170" s="50"/>
      <c r="M170" s="50"/>
    </row>
    <row r="171" spans="1:13" x14ac:dyDescent="0.25">
      <c r="A171" s="17" t="s">
        <v>726</v>
      </c>
      <c r="B171" s="263" t="s">
        <v>841</v>
      </c>
      <c r="C171" s="50"/>
      <c r="D171" s="50"/>
      <c r="E171" s="50"/>
      <c r="F171" s="50"/>
      <c r="G171" s="50"/>
      <c r="H171" s="50"/>
      <c r="I171" s="50"/>
      <c r="J171" s="50"/>
      <c r="K171" s="50"/>
      <c r="L171" s="50"/>
      <c r="M171" s="50"/>
    </row>
    <row r="172" spans="1:13" x14ac:dyDescent="0.25">
      <c r="A172" s="17"/>
      <c r="B172" s="42"/>
      <c r="C172" s="42" t="s">
        <v>285</v>
      </c>
      <c r="D172" s="42" t="s">
        <v>286</v>
      </c>
      <c r="E172" s="42" t="s">
        <v>287</v>
      </c>
      <c r="F172" s="42" t="s">
        <v>288</v>
      </c>
      <c r="G172" s="42" t="s">
        <v>289</v>
      </c>
      <c r="H172" s="42" t="s">
        <v>290</v>
      </c>
      <c r="I172" s="42" t="s">
        <v>50</v>
      </c>
      <c r="J172" s="50"/>
      <c r="K172" s="50"/>
      <c r="L172" s="50"/>
      <c r="M172" s="50"/>
    </row>
    <row r="173" spans="1:13" x14ac:dyDescent="0.25">
      <c r="A173" s="17"/>
      <c r="B173" s="42" t="s">
        <v>304</v>
      </c>
      <c r="C173" s="42"/>
      <c r="D173" s="42"/>
      <c r="E173" s="42"/>
      <c r="F173" s="42">
        <v>25</v>
      </c>
      <c r="G173" s="42"/>
      <c r="H173" s="42"/>
      <c r="I173" s="355">
        <v>4.3478260869565215</v>
      </c>
      <c r="J173" s="50"/>
      <c r="K173" s="50"/>
      <c r="L173" s="50"/>
      <c r="M173" s="50"/>
    </row>
    <row r="174" spans="1:13" x14ac:dyDescent="0.25">
      <c r="A174" s="17"/>
      <c r="B174" s="42" t="s">
        <v>305</v>
      </c>
      <c r="C174" s="42">
        <v>25</v>
      </c>
      <c r="D174" s="42">
        <v>100</v>
      </c>
      <c r="E174" s="355">
        <v>14.285714285714285</v>
      </c>
      <c r="F174" s="42"/>
      <c r="G174" s="42"/>
      <c r="H174" s="42"/>
      <c r="I174" s="355">
        <v>21.739130434782609</v>
      </c>
      <c r="J174" s="50"/>
      <c r="K174" s="50"/>
      <c r="L174" s="50"/>
      <c r="M174" s="50"/>
    </row>
    <row r="175" spans="1:13" x14ac:dyDescent="0.25">
      <c r="A175" s="17"/>
      <c r="B175" s="42" t="s">
        <v>306</v>
      </c>
      <c r="C175" s="42">
        <v>75</v>
      </c>
      <c r="D175" s="42">
        <v>0</v>
      </c>
      <c r="E175" s="355">
        <v>85.714285714285708</v>
      </c>
      <c r="F175" s="42">
        <v>75</v>
      </c>
      <c r="G175" s="42">
        <v>100</v>
      </c>
      <c r="H175" s="42"/>
      <c r="I175" s="355">
        <v>73.91304347826086</v>
      </c>
      <c r="J175" s="50"/>
      <c r="K175" s="50"/>
      <c r="L175" s="50"/>
      <c r="M175" s="50"/>
    </row>
    <row r="176" spans="1:13" x14ac:dyDescent="0.25">
      <c r="A176" s="17"/>
      <c r="B176" s="42" t="s">
        <v>307</v>
      </c>
      <c r="C176" s="42"/>
      <c r="D176" s="42"/>
      <c r="E176" s="42"/>
      <c r="F176" s="42"/>
      <c r="G176" s="42"/>
      <c r="H176" s="42"/>
      <c r="I176" s="42"/>
      <c r="J176" s="50"/>
      <c r="K176" s="50"/>
      <c r="L176" s="50"/>
      <c r="M176" s="50"/>
    </row>
    <row r="177" spans="1:13" x14ac:dyDescent="0.25">
      <c r="A177" s="17"/>
      <c r="B177" s="42" t="s">
        <v>308</v>
      </c>
      <c r="C177" s="42"/>
      <c r="D177" s="42"/>
      <c r="E177" s="42"/>
      <c r="F177" s="42"/>
      <c r="G177" s="42"/>
      <c r="H177" s="42"/>
      <c r="I177" s="42"/>
      <c r="J177" s="50"/>
      <c r="K177" s="50"/>
      <c r="L177" s="50"/>
      <c r="M177" s="50"/>
    </row>
    <row r="178" spans="1:13" x14ac:dyDescent="0.25">
      <c r="A178" s="17"/>
      <c r="B178" s="42" t="s">
        <v>309</v>
      </c>
      <c r="C178" s="42"/>
      <c r="D178" s="42"/>
      <c r="E178" s="42"/>
      <c r="F178" s="42"/>
      <c r="G178" s="42"/>
      <c r="H178" s="42"/>
      <c r="I178" s="42"/>
      <c r="J178" s="50"/>
      <c r="K178" s="50"/>
      <c r="L178" s="50"/>
      <c r="M178" s="50"/>
    </row>
    <row r="179" spans="1:13" x14ac:dyDescent="0.25">
      <c r="A179" s="17"/>
      <c r="B179" s="42" t="s">
        <v>310</v>
      </c>
      <c r="C179" s="42"/>
      <c r="D179" s="42"/>
      <c r="E179" s="42"/>
      <c r="F179" s="42"/>
      <c r="G179" s="42"/>
      <c r="H179" s="42"/>
      <c r="I179" s="42"/>
      <c r="J179" s="50"/>
      <c r="K179" s="50"/>
      <c r="L179" s="50"/>
      <c r="M179" s="50"/>
    </row>
    <row r="180" spans="1:13" x14ac:dyDescent="0.25">
      <c r="A180" s="17"/>
      <c r="B180" s="42" t="s">
        <v>311</v>
      </c>
      <c r="C180" s="42"/>
      <c r="D180" s="42"/>
      <c r="E180" s="42"/>
      <c r="F180" s="42"/>
      <c r="G180" s="42"/>
      <c r="H180" s="42"/>
      <c r="I180" s="42"/>
      <c r="J180" s="50"/>
      <c r="K180" s="50"/>
      <c r="L180" s="50"/>
      <c r="M180" s="50"/>
    </row>
    <row r="181" spans="1:13" x14ac:dyDescent="0.25">
      <c r="A181" s="17"/>
      <c r="B181" s="42" t="s">
        <v>50</v>
      </c>
      <c r="C181" s="42">
        <v>100</v>
      </c>
      <c r="D181" s="42">
        <v>100</v>
      </c>
      <c r="E181" s="42">
        <v>100</v>
      </c>
      <c r="F181" s="42">
        <v>100</v>
      </c>
      <c r="G181" s="42">
        <v>100</v>
      </c>
      <c r="H181" s="42"/>
      <c r="I181" s="42">
        <v>100</v>
      </c>
      <c r="J181" s="50"/>
      <c r="K181" s="50"/>
      <c r="L181" s="50"/>
      <c r="M181" s="50"/>
    </row>
    <row r="182" spans="1:13" x14ac:dyDescent="0.25">
      <c r="A182" s="17"/>
      <c r="B182" s="50"/>
      <c r="C182" s="50"/>
      <c r="D182" s="50"/>
      <c r="E182" s="50"/>
      <c r="F182" s="50"/>
      <c r="G182" s="50"/>
      <c r="H182" s="50"/>
      <c r="I182" s="50"/>
      <c r="J182" s="50"/>
      <c r="K182" s="50"/>
      <c r="L182" s="50"/>
      <c r="M182" s="50"/>
    </row>
    <row r="183" spans="1:13" x14ac:dyDescent="0.25">
      <c r="A183" s="17" t="s">
        <v>727</v>
      </c>
      <c r="B183" s="263" t="s">
        <v>444</v>
      </c>
      <c r="C183" s="50"/>
      <c r="D183" s="50"/>
      <c r="E183" s="50"/>
      <c r="F183" s="50"/>
      <c r="G183" s="50"/>
      <c r="H183" s="50"/>
      <c r="I183" s="50"/>
      <c r="J183" s="50"/>
      <c r="K183" s="50"/>
      <c r="L183" s="50"/>
      <c r="M183" s="50"/>
    </row>
    <row r="184" spans="1:13" x14ac:dyDescent="0.25">
      <c r="A184" s="17"/>
      <c r="B184" s="42"/>
      <c r="C184" s="42" t="s">
        <v>285</v>
      </c>
      <c r="D184" s="42" t="s">
        <v>286</v>
      </c>
      <c r="E184" s="42" t="s">
        <v>287</v>
      </c>
      <c r="F184" s="42" t="s">
        <v>288</v>
      </c>
      <c r="G184" s="42" t="s">
        <v>289</v>
      </c>
      <c r="H184" s="42" t="s">
        <v>290</v>
      </c>
      <c r="I184" s="42" t="s">
        <v>50</v>
      </c>
      <c r="J184" s="50"/>
      <c r="K184" s="50"/>
      <c r="L184" s="50"/>
      <c r="M184" s="50"/>
    </row>
    <row r="185" spans="1:13" x14ac:dyDescent="0.25">
      <c r="A185" s="17"/>
      <c r="B185" s="42" t="s">
        <v>304</v>
      </c>
      <c r="C185" s="354"/>
      <c r="D185" s="354"/>
      <c r="E185" s="354"/>
      <c r="F185" s="354"/>
      <c r="G185" s="354"/>
      <c r="H185" s="354"/>
      <c r="I185" s="354"/>
      <c r="J185" s="50"/>
      <c r="K185" s="50"/>
      <c r="L185" s="50"/>
      <c r="M185" s="50"/>
    </row>
    <row r="186" spans="1:13" x14ac:dyDescent="0.25">
      <c r="A186" s="17"/>
      <c r="B186" s="42" t="s">
        <v>305</v>
      </c>
      <c r="C186" s="355">
        <v>1.669726</v>
      </c>
      <c r="D186" s="355">
        <v>2.6976969999999998</v>
      </c>
      <c r="E186" s="355">
        <v>1.965244</v>
      </c>
      <c r="F186" s="354"/>
      <c r="G186" s="355">
        <v>1.5067870000000001</v>
      </c>
      <c r="H186" s="354"/>
      <c r="I186" s="355">
        <v>7.8394539999999999</v>
      </c>
      <c r="J186" s="50"/>
      <c r="K186" s="50"/>
      <c r="L186" s="50"/>
      <c r="M186" s="50"/>
    </row>
    <row r="187" spans="1:13" x14ac:dyDescent="0.25">
      <c r="A187" s="17"/>
      <c r="B187" s="42" t="s">
        <v>306</v>
      </c>
      <c r="C187" s="355">
        <v>10.822349000000001</v>
      </c>
      <c r="D187" s="355">
        <v>1.1066720000000001</v>
      </c>
      <c r="E187" s="355">
        <v>15.345108</v>
      </c>
      <c r="F187" s="355">
        <v>4.1148870000000004</v>
      </c>
      <c r="G187" s="355">
        <v>3.2492209999999999</v>
      </c>
      <c r="H187" s="354"/>
      <c r="I187" s="355">
        <v>34.638237000000004</v>
      </c>
      <c r="J187" s="50"/>
      <c r="K187" s="50"/>
      <c r="L187" s="50"/>
      <c r="M187" s="50"/>
    </row>
    <row r="188" spans="1:13" x14ac:dyDescent="0.25">
      <c r="A188" s="17"/>
      <c r="B188" s="42" t="s">
        <v>307</v>
      </c>
      <c r="C188" s="354"/>
      <c r="D188" s="354"/>
      <c r="E188" s="354"/>
      <c r="F188" s="354"/>
      <c r="G188" s="354"/>
      <c r="H188" s="354"/>
      <c r="I188" s="354"/>
      <c r="J188" s="50"/>
      <c r="K188" s="50"/>
      <c r="L188" s="50"/>
      <c r="M188" s="50"/>
    </row>
    <row r="189" spans="1:13" x14ac:dyDescent="0.25">
      <c r="A189" s="17"/>
      <c r="B189" s="42" t="s">
        <v>308</v>
      </c>
      <c r="C189" s="354"/>
      <c r="D189" s="354"/>
      <c r="E189" s="354"/>
      <c r="F189" s="354"/>
      <c r="G189" s="354"/>
      <c r="H189" s="354"/>
      <c r="I189" s="354"/>
      <c r="J189" s="50"/>
      <c r="K189" s="50"/>
      <c r="L189" s="50"/>
      <c r="M189" s="50"/>
    </row>
    <row r="190" spans="1:13" x14ac:dyDescent="0.25">
      <c r="A190" s="17"/>
      <c r="B190" s="42" t="s">
        <v>309</v>
      </c>
      <c r="C190" s="354"/>
      <c r="D190" s="354"/>
      <c r="E190" s="354"/>
      <c r="F190" s="354"/>
      <c r="G190" s="354"/>
      <c r="H190" s="354"/>
      <c r="I190" s="354"/>
      <c r="J190" s="50"/>
      <c r="K190" s="50"/>
      <c r="L190" s="50"/>
      <c r="M190" s="50"/>
    </row>
    <row r="191" spans="1:13" x14ac:dyDescent="0.25">
      <c r="A191" s="17"/>
      <c r="B191" s="42" t="s">
        <v>310</v>
      </c>
      <c r="C191" s="354"/>
      <c r="D191" s="354"/>
      <c r="E191" s="354"/>
      <c r="F191" s="354"/>
      <c r="G191" s="354"/>
      <c r="H191" s="354"/>
      <c r="I191" s="354"/>
      <c r="J191" s="50"/>
      <c r="K191" s="50"/>
      <c r="L191" s="50"/>
      <c r="M191" s="50"/>
    </row>
    <row r="192" spans="1:13" x14ac:dyDescent="0.25">
      <c r="A192" s="17"/>
      <c r="B192" s="42" t="s">
        <v>311</v>
      </c>
      <c r="C192" s="354"/>
      <c r="D192" s="354"/>
      <c r="E192" s="354"/>
      <c r="F192" s="354"/>
      <c r="G192" s="354"/>
      <c r="H192" s="354"/>
      <c r="I192" s="354"/>
      <c r="J192" s="50"/>
      <c r="K192" s="50"/>
      <c r="L192" s="50"/>
      <c r="M192" s="50"/>
    </row>
    <row r="193" spans="1:13" x14ac:dyDescent="0.25">
      <c r="A193" s="17"/>
      <c r="B193" s="42" t="s">
        <v>50</v>
      </c>
      <c r="C193" s="354">
        <v>12.492075000000002</v>
      </c>
      <c r="D193" s="354">
        <v>3.8043689999999999</v>
      </c>
      <c r="E193" s="354">
        <v>17.310351999999998</v>
      </c>
      <c r="F193" s="354">
        <v>4.1148870000000004</v>
      </c>
      <c r="G193" s="354">
        <v>4.7560079999999996</v>
      </c>
      <c r="H193" s="354"/>
      <c r="I193" s="355">
        <v>42.477691000000007</v>
      </c>
      <c r="J193" s="50"/>
      <c r="K193" s="50"/>
      <c r="L193" s="50"/>
      <c r="M193" s="50"/>
    </row>
    <row r="194" spans="1:13" x14ac:dyDescent="0.25">
      <c r="A194" s="17"/>
      <c r="B194" s="50"/>
      <c r="C194" s="50"/>
      <c r="D194" s="50"/>
      <c r="E194" s="50"/>
      <c r="F194" s="50"/>
      <c r="G194" s="50"/>
      <c r="H194" s="50"/>
      <c r="I194" s="50"/>
      <c r="J194" s="50"/>
      <c r="K194" s="50"/>
      <c r="L194" s="50"/>
      <c r="M194" s="50"/>
    </row>
    <row r="195" spans="1:13" x14ac:dyDescent="0.25">
      <c r="A195" s="17" t="s">
        <v>728</v>
      </c>
      <c r="B195" s="263" t="s">
        <v>445</v>
      </c>
      <c r="C195" s="50"/>
      <c r="D195" s="50"/>
      <c r="E195" s="50"/>
      <c r="F195" s="50"/>
      <c r="G195" s="50"/>
      <c r="H195" s="50"/>
      <c r="I195" s="50"/>
      <c r="J195" s="50"/>
      <c r="K195" s="50"/>
      <c r="L195" s="50"/>
      <c r="M195" s="50"/>
    </row>
    <row r="196" spans="1:13" x14ac:dyDescent="0.25">
      <c r="A196" s="17"/>
      <c r="B196" s="42"/>
      <c r="C196" s="42" t="s">
        <v>285</v>
      </c>
      <c r="D196" s="42" t="s">
        <v>286</v>
      </c>
      <c r="E196" s="42" t="s">
        <v>287</v>
      </c>
      <c r="F196" s="42" t="s">
        <v>288</v>
      </c>
      <c r="G196" s="42" t="s">
        <v>289</v>
      </c>
      <c r="H196" s="42" t="s">
        <v>290</v>
      </c>
      <c r="I196" s="42" t="s">
        <v>50</v>
      </c>
      <c r="J196" s="50"/>
      <c r="K196" s="50"/>
      <c r="L196" s="50"/>
      <c r="M196" s="50"/>
    </row>
    <row r="197" spans="1:13" x14ac:dyDescent="0.25">
      <c r="A197" s="17"/>
      <c r="B197" s="42" t="s">
        <v>304</v>
      </c>
      <c r="C197" s="42"/>
      <c r="D197" s="42"/>
      <c r="E197" s="42"/>
      <c r="F197" s="355"/>
      <c r="G197" s="42"/>
      <c r="H197" s="42"/>
      <c r="I197" s="355"/>
      <c r="J197" s="50"/>
      <c r="K197" s="50"/>
      <c r="L197" s="50"/>
      <c r="M197" s="50"/>
    </row>
    <row r="198" spans="1:13" x14ac:dyDescent="0.25">
      <c r="A198" s="17"/>
      <c r="B198" s="42" t="s">
        <v>305</v>
      </c>
      <c r="C198" s="355">
        <v>13.366282222929335</v>
      </c>
      <c r="D198" s="355">
        <v>70.910497903857376</v>
      </c>
      <c r="E198" s="355">
        <v>11.352998483219753</v>
      </c>
      <c r="F198" s="42"/>
      <c r="G198" s="355">
        <v>31.681759155998062</v>
      </c>
      <c r="H198" s="42"/>
      <c r="I198" s="355">
        <v>18.455461715185976</v>
      </c>
      <c r="J198" s="50"/>
      <c r="K198" s="50"/>
      <c r="L198" s="50"/>
      <c r="M198" s="50"/>
    </row>
    <row r="199" spans="1:13" x14ac:dyDescent="0.25">
      <c r="A199" s="17"/>
      <c r="B199" s="42" t="s">
        <v>306</v>
      </c>
      <c r="C199" s="355">
        <v>86.633717777070657</v>
      </c>
      <c r="D199" s="355">
        <v>29.089502096142621</v>
      </c>
      <c r="E199" s="355">
        <v>88.64700151678025</v>
      </c>
      <c r="F199" s="355">
        <v>100</v>
      </c>
      <c r="G199" s="355">
        <v>68.318240844001949</v>
      </c>
      <c r="H199" s="42"/>
      <c r="I199" s="355">
        <v>81.54453828481401</v>
      </c>
      <c r="J199" s="50"/>
      <c r="K199" s="50"/>
      <c r="L199" s="50"/>
      <c r="M199" s="50"/>
    </row>
    <row r="200" spans="1:13" x14ac:dyDescent="0.25">
      <c r="A200" s="17"/>
      <c r="B200" s="42" t="s">
        <v>307</v>
      </c>
      <c r="C200" s="42"/>
      <c r="D200" s="42"/>
      <c r="E200" s="42"/>
      <c r="F200" s="42"/>
      <c r="G200" s="42"/>
      <c r="H200" s="42"/>
      <c r="I200" s="42"/>
      <c r="J200" s="50"/>
      <c r="K200" s="50"/>
      <c r="L200" s="50"/>
      <c r="M200" s="50"/>
    </row>
    <row r="201" spans="1:13" x14ac:dyDescent="0.25">
      <c r="A201" s="17"/>
      <c r="B201" s="42" t="s">
        <v>308</v>
      </c>
      <c r="C201" s="42"/>
      <c r="D201" s="42"/>
      <c r="E201" s="42"/>
      <c r="F201" s="42"/>
      <c r="G201" s="42"/>
      <c r="H201" s="42"/>
      <c r="I201" s="42"/>
      <c r="J201" s="50"/>
      <c r="K201" s="50"/>
      <c r="L201" s="50"/>
      <c r="M201" s="50"/>
    </row>
    <row r="202" spans="1:13" x14ac:dyDescent="0.25">
      <c r="A202" s="17"/>
      <c r="B202" s="42" t="s">
        <v>309</v>
      </c>
      <c r="C202" s="42"/>
      <c r="D202" s="42"/>
      <c r="E202" s="42"/>
      <c r="F202" s="42"/>
      <c r="G202" s="42"/>
      <c r="H202" s="42"/>
      <c r="I202" s="42"/>
      <c r="J202" s="50"/>
      <c r="K202" s="50"/>
      <c r="L202" s="50"/>
      <c r="M202" s="50"/>
    </row>
    <row r="203" spans="1:13" x14ac:dyDescent="0.25">
      <c r="A203" s="17"/>
      <c r="B203" s="42" t="s">
        <v>310</v>
      </c>
      <c r="C203" s="42"/>
      <c r="D203" s="42"/>
      <c r="E203" s="42"/>
      <c r="F203" s="42"/>
      <c r="G203" s="42"/>
      <c r="H203" s="42"/>
      <c r="I203" s="42"/>
      <c r="J203" s="50"/>
      <c r="K203" s="50"/>
      <c r="L203" s="50"/>
      <c r="M203" s="50"/>
    </row>
    <row r="204" spans="1:13" x14ac:dyDescent="0.25">
      <c r="A204" s="17"/>
      <c r="B204" s="42" t="s">
        <v>311</v>
      </c>
      <c r="C204" s="42"/>
      <c r="D204" s="42"/>
      <c r="E204" s="42"/>
      <c r="F204" s="42"/>
      <c r="G204" s="42"/>
      <c r="H204" s="42"/>
      <c r="I204" s="42"/>
      <c r="J204" s="50"/>
      <c r="K204" s="50"/>
      <c r="L204" s="50"/>
      <c r="M204" s="50"/>
    </row>
    <row r="205" spans="1:13" x14ac:dyDescent="0.25">
      <c r="A205" s="17"/>
      <c r="B205" s="42" t="s">
        <v>50</v>
      </c>
      <c r="C205" s="42">
        <v>100</v>
      </c>
      <c r="D205" s="42">
        <v>100</v>
      </c>
      <c r="E205" s="42">
        <v>100</v>
      </c>
      <c r="F205" s="42">
        <v>100</v>
      </c>
      <c r="G205" s="42">
        <v>100.00000000000001</v>
      </c>
      <c r="H205" s="42"/>
      <c r="I205" s="42">
        <v>99.999999999999986</v>
      </c>
      <c r="J205" s="50"/>
      <c r="K205" s="50"/>
      <c r="L205" s="50"/>
      <c r="M205" s="50"/>
    </row>
    <row r="206" spans="1:13" x14ac:dyDescent="0.25">
      <c r="A206" s="17"/>
      <c r="B206" s="50"/>
      <c r="C206" s="50"/>
      <c r="D206" s="50"/>
      <c r="E206" s="50"/>
      <c r="F206" s="50"/>
      <c r="G206" s="50"/>
      <c r="H206" s="50"/>
      <c r="I206" s="50"/>
      <c r="J206" s="50"/>
      <c r="K206" s="50"/>
      <c r="L206" s="50"/>
      <c r="M206" s="50"/>
    </row>
    <row r="207" spans="1:13" x14ac:dyDescent="0.25">
      <c r="A207" s="17" t="s">
        <v>729</v>
      </c>
      <c r="B207" s="263" t="s">
        <v>446</v>
      </c>
      <c r="C207" s="50"/>
      <c r="D207" s="50"/>
      <c r="E207" s="50"/>
      <c r="F207" s="50"/>
      <c r="G207" s="50"/>
      <c r="H207" s="50"/>
      <c r="I207" s="50"/>
      <c r="J207" s="50"/>
      <c r="K207" s="50"/>
      <c r="L207" s="50"/>
      <c r="M207" s="50"/>
    </row>
    <row r="208" spans="1:13" x14ac:dyDescent="0.25">
      <c r="A208" s="17"/>
      <c r="B208" s="42"/>
      <c r="C208" s="42" t="s">
        <v>285</v>
      </c>
      <c r="D208" s="42" t="s">
        <v>286</v>
      </c>
      <c r="E208" s="42" t="s">
        <v>287</v>
      </c>
      <c r="F208" s="42" t="s">
        <v>288</v>
      </c>
      <c r="G208" s="42" t="s">
        <v>289</v>
      </c>
      <c r="H208" s="42" t="s">
        <v>290</v>
      </c>
      <c r="I208" s="42" t="s">
        <v>50</v>
      </c>
      <c r="J208" s="50"/>
      <c r="K208" s="50"/>
      <c r="L208" s="50"/>
      <c r="M208" s="50"/>
    </row>
    <row r="209" spans="1:13" x14ac:dyDescent="0.25">
      <c r="A209" s="17"/>
      <c r="B209" s="42" t="s">
        <v>304</v>
      </c>
      <c r="C209" s="42"/>
      <c r="D209" s="42"/>
      <c r="E209" s="42"/>
      <c r="F209" s="355">
        <v>0.490846</v>
      </c>
      <c r="G209" s="42"/>
      <c r="H209" s="42"/>
      <c r="I209" s="355">
        <v>0.490846</v>
      </c>
      <c r="J209" s="50"/>
      <c r="K209" s="50"/>
      <c r="L209" s="50"/>
      <c r="M209" s="50"/>
    </row>
    <row r="210" spans="1:13" x14ac:dyDescent="0.25">
      <c r="A210" s="17"/>
      <c r="B210" s="42" t="s">
        <v>305</v>
      </c>
      <c r="C210" s="355">
        <v>1.669726</v>
      </c>
      <c r="D210" s="355">
        <v>1.7042280000000001</v>
      </c>
      <c r="E210" s="355">
        <v>0.98560099999999995</v>
      </c>
      <c r="F210" s="42"/>
      <c r="G210" s="42"/>
      <c r="H210" s="42"/>
      <c r="I210" s="355">
        <v>4.3595550000000003</v>
      </c>
      <c r="J210" s="50"/>
      <c r="K210" s="50"/>
      <c r="L210" s="50"/>
      <c r="M210" s="50"/>
    </row>
    <row r="211" spans="1:13" x14ac:dyDescent="0.25">
      <c r="A211" s="17"/>
      <c r="B211" s="42" t="s">
        <v>306</v>
      </c>
      <c r="C211" s="355">
        <v>8.1183289999999992</v>
      </c>
      <c r="D211" s="42"/>
      <c r="E211" s="355">
        <v>8.3301560000000006</v>
      </c>
      <c r="F211" s="355">
        <v>4.1148870000000004</v>
      </c>
      <c r="G211" s="355">
        <v>3.2492209999999999</v>
      </c>
      <c r="H211" s="42"/>
      <c r="I211" s="355">
        <v>23.812592999999996</v>
      </c>
      <c r="J211" s="50"/>
      <c r="K211" s="50"/>
      <c r="L211" s="50"/>
      <c r="M211" s="50"/>
    </row>
    <row r="212" spans="1:13" x14ac:dyDescent="0.25">
      <c r="A212" s="17"/>
      <c r="B212" s="42" t="s">
        <v>307</v>
      </c>
      <c r="C212" s="42"/>
      <c r="D212" s="42"/>
      <c r="E212" s="42"/>
      <c r="F212" s="42"/>
      <c r="G212" s="354"/>
      <c r="H212" s="42"/>
      <c r="I212" s="42"/>
      <c r="J212" s="50"/>
      <c r="K212" s="50"/>
      <c r="L212" s="50"/>
      <c r="M212" s="50"/>
    </row>
    <row r="213" spans="1:13" x14ac:dyDescent="0.25">
      <c r="A213" s="17"/>
      <c r="B213" s="42" t="s">
        <v>308</v>
      </c>
      <c r="C213" s="42"/>
      <c r="D213" s="42"/>
      <c r="E213" s="42"/>
      <c r="F213" s="42"/>
      <c r="G213" s="42"/>
      <c r="H213" s="42"/>
      <c r="I213" s="42"/>
      <c r="J213" s="50"/>
      <c r="K213" s="50"/>
      <c r="L213" s="50"/>
      <c r="M213" s="50"/>
    </row>
    <row r="214" spans="1:13" x14ac:dyDescent="0.25">
      <c r="A214" s="17"/>
      <c r="B214" s="42" t="s">
        <v>309</v>
      </c>
      <c r="C214" s="42"/>
      <c r="D214" s="42"/>
      <c r="E214" s="42"/>
      <c r="F214" s="42"/>
      <c r="G214" s="42"/>
      <c r="H214" s="42"/>
      <c r="I214" s="42"/>
      <c r="J214" s="50"/>
      <c r="K214" s="50"/>
      <c r="L214" s="50"/>
      <c r="M214" s="50"/>
    </row>
    <row r="215" spans="1:13" x14ac:dyDescent="0.25">
      <c r="A215" s="17"/>
      <c r="B215" s="42" t="s">
        <v>310</v>
      </c>
      <c r="C215" s="42"/>
      <c r="D215" s="42"/>
      <c r="E215" s="42"/>
      <c r="F215" s="42"/>
      <c r="G215" s="42"/>
      <c r="H215" s="42"/>
      <c r="I215" s="42"/>
      <c r="J215" s="50"/>
      <c r="K215" s="50"/>
      <c r="L215" s="50"/>
      <c r="M215" s="50"/>
    </row>
    <row r="216" spans="1:13" x14ac:dyDescent="0.25">
      <c r="A216" s="17"/>
      <c r="B216" s="42" t="s">
        <v>311</v>
      </c>
      <c r="C216" s="42"/>
      <c r="D216" s="42"/>
      <c r="E216" s="42"/>
      <c r="F216" s="42"/>
      <c r="G216" s="42"/>
      <c r="H216" s="42"/>
      <c r="I216" s="42"/>
      <c r="J216" s="50"/>
      <c r="K216" s="50"/>
      <c r="L216" s="50"/>
      <c r="M216" s="50"/>
    </row>
    <row r="217" spans="1:13" x14ac:dyDescent="0.25">
      <c r="A217" s="17"/>
      <c r="B217" s="42" t="s">
        <v>50</v>
      </c>
      <c r="C217" s="355">
        <v>9.7880549999999999</v>
      </c>
      <c r="D217" s="355">
        <v>1.7042280000000001</v>
      </c>
      <c r="E217" s="355">
        <v>9.3157570000000014</v>
      </c>
      <c r="F217" s="355">
        <v>4.6057330000000007</v>
      </c>
      <c r="G217" s="355">
        <v>3.2492209999999999</v>
      </c>
      <c r="H217" s="354"/>
      <c r="I217" s="355">
        <v>28.662993999999998</v>
      </c>
      <c r="J217" s="50"/>
      <c r="K217" s="50"/>
      <c r="L217" s="50"/>
      <c r="M217" s="50"/>
    </row>
    <row r="218" spans="1:13" x14ac:dyDescent="0.25">
      <c r="A218" s="17"/>
      <c r="B218" s="50"/>
      <c r="C218" s="50"/>
      <c r="D218" s="50"/>
      <c r="E218" s="50"/>
      <c r="F218" s="50"/>
      <c r="G218" s="50"/>
      <c r="H218" s="50"/>
      <c r="I218" s="50"/>
      <c r="J218" s="50"/>
      <c r="K218" s="50"/>
      <c r="L218" s="50"/>
      <c r="M218" s="50"/>
    </row>
    <row r="219" spans="1:13" x14ac:dyDescent="0.25">
      <c r="A219" s="17" t="s">
        <v>730</v>
      </c>
      <c r="B219" s="263" t="s">
        <v>447</v>
      </c>
      <c r="C219" s="50"/>
      <c r="D219" s="50"/>
      <c r="E219" s="50"/>
      <c r="F219" s="50"/>
      <c r="G219" s="50"/>
      <c r="H219" s="50"/>
      <c r="I219" s="50"/>
      <c r="J219" s="50"/>
      <c r="K219" s="50"/>
      <c r="L219" s="50"/>
      <c r="M219" s="50"/>
    </row>
    <row r="220" spans="1:13" x14ac:dyDescent="0.25">
      <c r="A220" s="17"/>
      <c r="B220" s="42"/>
      <c r="C220" s="42" t="s">
        <v>285</v>
      </c>
      <c r="D220" s="42" t="s">
        <v>286</v>
      </c>
      <c r="E220" s="42" t="s">
        <v>287</v>
      </c>
      <c r="F220" s="42" t="s">
        <v>288</v>
      </c>
      <c r="G220" s="42" t="s">
        <v>289</v>
      </c>
      <c r="H220" s="42" t="s">
        <v>290</v>
      </c>
      <c r="I220" s="42" t="s">
        <v>50</v>
      </c>
      <c r="J220" s="50"/>
      <c r="K220" s="50"/>
      <c r="L220" s="50"/>
      <c r="M220" s="50"/>
    </row>
    <row r="221" spans="1:13" x14ac:dyDescent="0.25">
      <c r="A221" s="17"/>
      <c r="B221" s="42" t="s">
        <v>304</v>
      </c>
      <c r="C221" s="42"/>
      <c r="D221" s="42"/>
      <c r="E221" s="42"/>
      <c r="F221" s="355">
        <v>10.65728299925332</v>
      </c>
      <c r="G221" s="42"/>
      <c r="H221" s="42"/>
      <c r="I221" s="355">
        <v>1.7124728840260024</v>
      </c>
      <c r="J221" s="50"/>
      <c r="K221" s="50"/>
      <c r="L221" s="50"/>
      <c r="M221" s="50"/>
    </row>
    <row r="222" spans="1:13" x14ac:dyDescent="0.25">
      <c r="A222" s="17"/>
      <c r="B222" s="42" t="s">
        <v>305</v>
      </c>
      <c r="C222" s="355">
        <v>17.058813012391123</v>
      </c>
      <c r="D222" s="42">
        <v>100</v>
      </c>
      <c r="E222" s="355">
        <v>10.579934620450059</v>
      </c>
      <c r="F222" s="42"/>
      <c r="G222" s="42"/>
      <c r="H222" s="42"/>
      <c r="I222" s="355">
        <v>15.209698609991687</v>
      </c>
      <c r="J222" s="50"/>
      <c r="K222" s="50"/>
      <c r="L222" s="50"/>
      <c r="M222" s="50"/>
    </row>
    <row r="223" spans="1:13" x14ac:dyDescent="0.25">
      <c r="A223" s="17"/>
      <c r="B223" s="42" t="s">
        <v>306</v>
      </c>
      <c r="C223" s="355">
        <v>82.941186987608873</v>
      </c>
      <c r="D223" s="42"/>
      <c r="E223" s="355">
        <v>89.420065379549925</v>
      </c>
      <c r="F223" s="355">
        <v>89.342717000746674</v>
      </c>
      <c r="G223" s="42">
        <v>100</v>
      </c>
      <c r="H223" s="42"/>
      <c r="I223" s="355">
        <v>83.077828505982311</v>
      </c>
      <c r="J223" s="50"/>
      <c r="K223" s="50"/>
      <c r="L223" s="50"/>
      <c r="M223" s="50"/>
    </row>
    <row r="224" spans="1:13" x14ac:dyDescent="0.25">
      <c r="A224" s="17"/>
      <c r="B224" s="42" t="s">
        <v>307</v>
      </c>
      <c r="C224" s="42"/>
      <c r="D224" s="42"/>
      <c r="E224" s="42"/>
      <c r="F224" s="42"/>
      <c r="G224" s="42"/>
      <c r="H224" s="42"/>
      <c r="I224" s="42"/>
      <c r="J224" s="50"/>
      <c r="K224" s="50"/>
      <c r="L224" s="50"/>
      <c r="M224" s="50"/>
    </row>
    <row r="225" spans="1:13" x14ac:dyDescent="0.25">
      <c r="A225" s="17"/>
      <c r="B225" s="42" t="s">
        <v>308</v>
      </c>
      <c r="C225" s="42"/>
      <c r="D225" s="42"/>
      <c r="E225" s="42"/>
      <c r="F225" s="42"/>
      <c r="G225" s="42"/>
      <c r="H225" s="42"/>
      <c r="I225" s="42"/>
      <c r="J225" s="50"/>
      <c r="K225" s="50"/>
      <c r="L225" s="50"/>
      <c r="M225" s="50"/>
    </row>
    <row r="226" spans="1:13" x14ac:dyDescent="0.25">
      <c r="A226" s="17"/>
      <c r="B226" s="42" t="s">
        <v>309</v>
      </c>
      <c r="C226" s="42"/>
      <c r="D226" s="42"/>
      <c r="E226" s="42"/>
      <c r="F226" s="42"/>
      <c r="G226" s="42"/>
      <c r="H226" s="42"/>
      <c r="I226" s="42"/>
      <c r="J226" s="50"/>
      <c r="K226" s="50"/>
      <c r="L226" s="50"/>
      <c r="M226" s="50"/>
    </row>
    <row r="227" spans="1:13" x14ac:dyDescent="0.25">
      <c r="A227" s="17"/>
      <c r="B227" s="42" t="s">
        <v>310</v>
      </c>
      <c r="C227" s="42"/>
      <c r="D227" s="42"/>
      <c r="E227" s="42"/>
      <c r="F227" s="42"/>
      <c r="G227" s="42"/>
      <c r="H227" s="42"/>
      <c r="I227" s="42"/>
      <c r="J227" s="50"/>
      <c r="K227" s="50"/>
      <c r="L227" s="50"/>
      <c r="M227" s="50"/>
    </row>
    <row r="228" spans="1:13" x14ac:dyDescent="0.25">
      <c r="A228" s="17"/>
      <c r="B228" s="42" t="s">
        <v>311</v>
      </c>
      <c r="C228" s="42"/>
      <c r="D228" s="42"/>
      <c r="E228" s="42"/>
      <c r="F228" s="42"/>
      <c r="G228" s="42"/>
      <c r="H228" s="42"/>
      <c r="I228" s="42"/>
      <c r="J228" s="50"/>
      <c r="K228" s="50"/>
      <c r="L228" s="50"/>
      <c r="M228" s="50"/>
    </row>
    <row r="229" spans="1:13" x14ac:dyDescent="0.25">
      <c r="A229" s="17"/>
      <c r="B229" s="42" t="s">
        <v>50</v>
      </c>
      <c r="C229" s="42">
        <v>100</v>
      </c>
      <c r="D229" s="42">
        <v>100</v>
      </c>
      <c r="E229" s="42">
        <v>99.999999999999986</v>
      </c>
      <c r="F229" s="42">
        <v>100</v>
      </c>
      <c r="G229" s="42">
        <v>100</v>
      </c>
      <c r="H229" s="42"/>
      <c r="I229" s="42">
        <v>100</v>
      </c>
      <c r="J229" s="50"/>
      <c r="K229" s="50"/>
      <c r="L229" s="50"/>
      <c r="M229" s="50"/>
    </row>
    <row r="230" spans="1:13" x14ac:dyDescent="0.25">
      <c r="A230" s="17"/>
      <c r="B230" s="50"/>
      <c r="C230" s="50"/>
      <c r="D230" s="50"/>
      <c r="E230" s="50"/>
      <c r="F230" s="50"/>
      <c r="G230" s="50"/>
      <c r="H230" s="50"/>
      <c r="I230" s="50"/>
      <c r="J230" s="50"/>
      <c r="K230" s="50"/>
      <c r="L230" s="50"/>
      <c r="M230" s="50"/>
    </row>
    <row r="231" spans="1:13" x14ac:dyDescent="0.25">
      <c r="A231" s="17" t="s">
        <v>731</v>
      </c>
      <c r="B231" s="263" t="s">
        <v>842</v>
      </c>
      <c r="C231" s="50"/>
      <c r="D231" s="50"/>
      <c r="E231" s="50"/>
      <c r="F231" s="50"/>
      <c r="G231" s="50"/>
      <c r="H231" s="50"/>
      <c r="I231" s="50"/>
      <c r="J231" s="50"/>
      <c r="K231" s="50"/>
      <c r="L231" s="50"/>
      <c r="M231" s="50"/>
    </row>
    <row r="232" spans="1:13" x14ac:dyDescent="0.25">
      <c r="A232" s="17"/>
      <c r="B232" s="42"/>
      <c r="C232" s="42" t="s">
        <v>154</v>
      </c>
      <c r="D232" s="42" t="s">
        <v>105</v>
      </c>
      <c r="E232" s="50"/>
      <c r="F232" s="50"/>
      <c r="G232" s="50"/>
      <c r="H232" s="50"/>
      <c r="I232" s="50"/>
      <c r="J232" s="50"/>
      <c r="K232" s="50"/>
      <c r="L232" s="50"/>
      <c r="M232" s="50"/>
    </row>
    <row r="233" spans="1:13" x14ac:dyDescent="0.25">
      <c r="A233" s="17"/>
      <c r="B233" s="42" t="s">
        <v>24</v>
      </c>
      <c r="C233" s="42">
        <v>7</v>
      </c>
      <c r="D233" s="355">
        <v>30.434782608695656</v>
      </c>
      <c r="E233" s="50"/>
      <c r="F233" s="50"/>
      <c r="G233" s="50"/>
      <c r="H233" s="50"/>
      <c r="I233" s="50"/>
      <c r="J233" s="50"/>
      <c r="K233" s="50"/>
      <c r="L233" s="50"/>
      <c r="M233" s="50"/>
    </row>
    <row r="234" spans="1:13" x14ac:dyDescent="0.25">
      <c r="A234" s="17"/>
      <c r="B234" s="42" t="s">
        <v>25</v>
      </c>
      <c r="C234" s="42"/>
      <c r="D234" s="355"/>
      <c r="E234" s="50"/>
      <c r="F234" s="50"/>
      <c r="G234" s="50"/>
      <c r="H234" s="50"/>
      <c r="I234" s="50"/>
      <c r="J234" s="50"/>
      <c r="K234" s="50"/>
      <c r="L234" s="50"/>
      <c r="M234" s="50"/>
    </row>
    <row r="235" spans="1:13" x14ac:dyDescent="0.25">
      <c r="A235" s="17"/>
      <c r="B235" s="42" t="s">
        <v>130</v>
      </c>
      <c r="C235" s="42">
        <v>4</v>
      </c>
      <c r="D235" s="355">
        <v>17.391304347826086</v>
      </c>
      <c r="E235" s="50"/>
      <c r="F235" s="50"/>
      <c r="G235" s="50"/>
      <c r="H235" s="50"/>
      <c r="I235" s="50"/>
      <c r="J235" s="50"/>
      <c r="K235" s="50"/>
      <c r="L235" s="50"/>
      <c r="M235" s="50"/>
    </row>
    <row r="236" spans="1:13" x14ac:dyDescent="0.25">
      <c r="A236" s="17"/>
      <c r="B236" s="42" t="s">
        <v>28</v>
      </c>
      <c r="C236" s="42">
        <v>7</v>
      </c>
      <c r="D236" s="355">
        <v>30.434782608695656</v>
      </c>
      <c r="E236" s="50"/>
      <c r="F236" s="50"/>
      <c r="G236" s="50"/>
      <c r="H236" s="50"/>
      <c r="I236" s="50"/>
      <c r="J236" s="50"/>
      <c r="K236" s="50"/>
      <c r="L236" s="50"/>
      <c r="M236" s="50"/>
    </row>
    <row r="237" spans="1:13" x14ac:dyDescent="0.25">
      <c r="A237" s="17"/>
      <c r="B237" s="42" t="s">
        <v>29</v>
      </c>
      <c r="C237" s="42">
        <v>3</v>
      </c>
      <c r="D237" s="355">
        <v>13.043478260869565</v>
      </c>
      <c r="E237" s="50"/>
      <c r="F237" s="50"/>
      <c r="G237" s="50"/>
      <c r="H237" s="50"/>
      <c r="I237" s="50"/>
      <c r="J237" s="50"/>
      <c r="K237" s="50"/>
      <c r="L237" s="50"/>
      <c r="M237" s="50"/>
    </row>
    <row r="238" spans="1:13" x14ac:dyDescent="0.25">
      <c r="A238" s="17"/>
      <c r="B238" s="42" t="s">
        <v>30</v>
      </c>
      <c r="C238" s="42"/>
      <c r="D238" s="355"/>
      <c r="E238" s="50"/>
      <c r="F238" s="50"/>
      <c r="G238" s="50"/>
      <c r="H238" s="50"/>
      <c r="I238" s="50"/>
      <c r="J238" s="50"/>
      <c r="K238" s="50"/>
      <c r="L238" s="50"/>
      <c r="M238" s="50"/>
    </row>
    <row r="239" spans="1:13" x14ac:dyDescent="0.25">
      <c r="A239" s="17"/>
      <c r="B239" s="42" t="s">
        <v>31</v>
      </c>
      <c r="C239" s="42"/>
      <c r="D239" s="355"/>
      <c r="E239" s="50"/>
      <c r="F239" s="50"/>
      <c r="G239" s="50"/>
      <c r="H239" s="50"/>
      <c r="I239" s="50"/>
      <c r="J239" s="50"/>
      <c r="K239" s="50"/>
      <c r="L239" s="50"/>
      <c r="M239" s="50"/>
    </row>
    <row r="240" spans="1:13" x14ac:dyDescent="0.25">
      <c r="A240" s="17"/>
      <c r="B240" s="42" t="s">
        <v>254</v>
      </c>
      <c r="C240" s="42"/>
      <c r="D240" s="355"/>
      <c r="E240" s="50"/>
      <c r="F240" s="50"/>
      <c r="G240" s="50"/>
      <c r="H240" s="50"/>
      <c r="I240" s="50"/>
      <c r="J240" s="50"/>
      <c r="K240" s="50"/>
      <c r="L240" s="50"/>
      <c r="M240" s="50"/>
    </row>
    <row r="241" spans="1:13" x14ac:dyDescent="0.25">
      <c r="A241" s="17"/>
      <c r="B241" s="42" t="s">
        <v>106</v>
      </c>
      <c r="C241" s="42"/>
      <c r="D241" s="355"/>
      <c r="E241" s="50"/>
      <c r="F241" s="50"/>
      <c r="G241" s="50"/>
      <c r="H241" s="50"/>
      <c r="I241" s="50"/>
      <c r="J241" s="50"/>
      <c r="K241" s="50"/>
      <c r="L241" s="50"/>
      <c r="M241" s="50"/>
    </row>
    <row r="242" spans="1:13" x14ac:dyDescent="0.25">
      <c r="A242" s="17"/>
      <c r="B242" s="42" t="s">
        <v>242</v>
      </c>
      <c r="C242" s="42"/>
      <c r="D242" s="355"/>
      <c r="E242" s="50"/>
      <c r="F242" s="50"/>
      <c r="G242" s="50"/>
      <c r="H242" s="50"/>
      <c r="I242" s="50"/>
      <c r="J242" s="50"/>
      <c r="K242" s="50"/>
      <c r="L242" s="50"/>
      <c r="M242" s="50"/>
    </row>
    <row r="243" spans="1:13" x14ac:dyDescent="0.25">
      <c r="A243" s="17"/>
      <c r="B243" s="42" t="s">
        <v>108</v>
      </c>
      <c r="C243" s="42"/>
      <c r="D243" s="355"/>
      <c r="E243" s="50"/>
      <c r="F243" s="50"/>
      <c r="G243" s="50"/>
      <c r="H243" s="50"/>
      <c r="I243" s="50"/>
      <c r="J243" s="50"/>
      <c r="K243" s="50"/>
      <c r="L243" s="50"/>
      <c r="M243" s="50"/>
    </row>
    <row r="244" spans="1:13" x14ac:dyDescent="0.25">
      <c r="A244" s="17"/>
      <c r="B244" s="42" t="s">
        <v>109</v>
      </c>
      <c r="C244" s="42"/>
      <c r="D244" s="355"/>
      <c r="E244" s="50"/>
      <c r="F244" s="50"/>
      <c r="G244" s="50"/>
      <c r="H244" s="50"/>
      <c r="I244" s="50"/>
      <c r="J244" s="50"/>
      <c r="K244" s="50"/>
      <c r="L244" s="50"/>
      <c r="M244" s="50"/>
    </row>
    <row r="245" spans="1:13" x14ac:dyDescent="0.25">
      <c r="A245" s="17"/>
      <c r="B245" s="42" t="s">
        <v>110</v>
      </c>
      <c r="C245" s="42"/>
      <c r="D245" s="355"/>
      <c r="E245" s="50"/>
      <c r="F245" s="50"/>
      <c r="G245" s="50"/>
      <c r="H245" s="50"/>
      <c r="I245" s="50"/>
      <c r="J245" s="50"/>
      <c r="K245" s="50"/>
      <c r="L245" s="50"/>
      <c r="M245" s="50"/>
    </row>
    <row r="246" spans="1:13" x14ac:dyDescent="0.25">
      <c r="A246" s="17"/>
      <c r="B246" s="42" t="s">
        <v>111</v>
      </c>
      <c r="C246" s="42"/>
      <c r="D246" s="355"/>
      <c r="E246" s="50"/>
      <c r="F246" s="50"/>
      <c r="G246" s="50"/>
      <c r="H246" s="50"/>
      <c r="I246" s="50"/>
      <c r="J246" s="50"/>
      <c r="K246" s="50"/>
      <c r="L246" s="50"/>
      <c r="M246" s="50"/>
    </row>
    <row r="247" spans="1:13" x14ac:dyDescent="0.25">
      <c r="A247" s="17"/>
      <c r="B247" s="42" t="s">
        <v>112</v>
      </c>
      <c r="C247" s="42">
        <v>2</v>
      </c>
      <c r="D247" s="355">
        <v>8.695652173913043</v>
      </c>
      <c r="E247" s="50"/>
      <c r="F247" s="50"/>
      <c r="G247" s="50"/>
      <c r="H247" s="50"/>
      <c r="I247" s="50"/>
      <c r="J247" s="50"/>
      <c r="K247" s="50"/>
      <c r="L247" s="50"/>
      <c r="M247" s="50"/>
    </row>
    <row r="248" spans="1:13" x14ac:dyDescent="0.25">
      <c r="A248" s="17"/>
      <c r="B248" s="42" t="s">
        <v>317</v>
      </c>
      <c r="C248" s="42"/>
      <c r="D248" s="355"/>
      <c r="E248" s="357"/>
      <c r="F248" s="50"/>
      <c r="G248" s="50"/>
      <c r="H248" s="50"/>
      <c r="I248" s="50"/>
      <c r="J248" s="50"/>
      <c r="K248" s="50"/>
      <c r="L248" s="50"/>
      <c r="M248" s="50"/>
    </row>
    <row r="249" spans="1:13" x14ac:dyDescent="0.25">
      <c r="A249" s="17"/>
      <c r="B249" s="42" t="s">
        <v>245</v>
      </c>
      <c r="C249" s="42"/>
      <c r="D249" s="355"/>
      <c r="E249" s="50"/>
      <c r="F249" s="50"/>
      <c r="G249" s="50"/>
      <c r="H249" s="50"/>
      <c r="I249" s="50"/>
      <c r="J249" s="50"/>
      <c r="K249" s="50"/>
      <c r="L249" s="50"/>
      <c r="M249" s="50"/>
    </row>
    <row r="250" spans="1:13" x14ac:dyDescent="0.25">
      <c r="A250" s="17"/>
      <c r="B250" s="42" t="s">
        <v>115</v>
      </c>
      <c r="C250" s="42">
        <v>23</v>
      </c>
      <c r="D250" s="355">
        <v>100</v>
      </c>
      <c r="E250" s="50"/>
      <c r="F250" s="50"/>
      <c r="G250" s="50"/>
      <c r="H250" s="50"/>
      <c r="I250" s="50"/>
      <c r="J250" s="50"/>
      <c r="K250" s="50"/>
      <c r="L250" s="50"/>
      <c r="M250" s="50"/>
    </row>
    <row r="251" spans="1:13" x14ac:dyDescent="0.25">
      <c r="A251" s="17"/>
      <c r="B251" s="42" t="s">
        <v>124</v>
      </c>
      <c r="C251" s="42"/>
      <c r="D251" s="42"/>
      <c r="E251" s="50"/>
      <c r="F251" s="50"/>
      <c r="G251" s="50"/>
      <c r="H251" s="50"/>
      <c r="I251" s="50"/>
      <c r="J251" s="50"/>
      <c r="K251" s="50"/>
      <c r="L251" s="50"/>
      <c r="M251" s="50"/>
    </row>
    <row r="252" spans="1:13" x14ac:dyDescent="0.25">
      <c r="A252" s="17"/>
      <c r="B252" s="42" t="s">
        <v>246</v>
      </c>
      <c r="C252" s="42"/>
      <c r="D252" s="42"/>
      <c r="E252" s="50"/>
      <c r="F252" s="50"/>
      <c r="G252" s="50"/>
      <c r="H252" s="50"/>
      <c r="I252" s="50"/>
      <c r="J252" s="50"/>
      <c r="K252" s="50"/>
      <c r="L252" s="50"/>
      <c r="M252" s="50"/>
    </row>
    <row r="253" spans="1:13" x14ac:dyDescent="0.25">
      <c r="A253" s="17"/>
      <c r="B253" s="42" t="s">
        <v>118</v>
      </c>
      <c r="C253" s="42"/>
      <c r="D253" s="42"/>
      <c r="E253" s="50"/>
      <c r="F253" s="50"/>
      <c r="G253" s="50"/>
      <c r="H253" s="50"/>
      <c r="I253" s="50"/>
      <c r="J253" s="50"/>
      <c r="K253" s="50"/>
      <c r="L253" s="50"/>
      <c r="M253" s="50"/>
    </row>
    <row r="254" spans="1:13" x14ac:dyDescent="0.25">
      <c r="A254" s="17"/>
      <c r="B254" s="42" t="s">
        <v>119</v>
      </c>
      <c r="C254" s="42"/>
      <c r="D254" s="42"/>
      <c r="E254" s="50"/>
      <c r="F254" s="50"/>
      <c r="G254" s="50"/>
      <c r="H254" s="50"/>
      <c r="I254" s="50"/>
      <c r="J254" s="50"/>
      <c r="K254" s="50"/>
      <c r="L254" s="50"/>
      <c r="M254" s="50"/>
    </row>
    <row r="255" spans="1:13" x14ac:dyDescent="0.25">
      <c r="A255" s="17"/>
      <c r="B255" s="274" t="s">
        <v>830</v>
      </c>
      <c r="C255" s="39"/>
      <c r="D255" s="39"/>
      <c r="E255" s="50"/>
      <c r="F255" s="50"/>
      <c r="G255" s="50"/>
      <c r="H255" s="50"/>
      <c r="I255" s="50"/>
      <c r="J255" s="50"/>
      <c r="K255" s="50"/>
      <c r="L255" s="50"/>
      <c r="M255" s="50"/>
    </row>
    <row r="256" spans="1:13" x14ac:dyDescent="0.25">
      <c r="A256" s="17"/>
      <c r="B256" s="50" t="s">
        <v>833</v>
      </c>
      <c r="C256" s="50"/>
      <c r="D256" s="50"/>
      <c r="E256" s="50"/>
      <c r="F256" s="50"/>
      <c r="G256" s="50"/>
      <c r="H256" s="50"/>
      <c r="I256" s="50"/>
      <c r="J256" s="50"/>
      <c r="K256" s="50"/>
      <c r="L256" s="50"/>
      <c r="M256" s="50"/>
    </row>
    <row r="257" spans="1:13" x14ac:dyDescent="0.25">
      <c r="A257" s="17"/>
      <c r="B257" s="50" t="s">
        <v>448</v>
      </c>
      <c r="C257" s="50"/>
      <c r="D257" s="50"/>
      <c r="E257" s="50"/>
      <c r="F257" s="50"/>
      <c r="G257" s="50"/>
      <c r="H257" s="50"/>
      <c r="I257" s="50"/>
      <c r="J257" s="50"/>
      <c r="K257" s="50"/>
      <c r="L257" s="50"/>
      <c r="M257" s="50"/>
    </row>
    <row r="258" spans="1:13" x14ac:dyDescent="0.25">
      <c r="A258" s="17"/>
      <c r="B258" s="50"/>
      <c r="C258" s="50"/>
      <c r="D258" s="50"/>
      <c r="E258" s="50"/>
      <c r="F258" s="50"/>
      <c r="G258" s="50"/>
      <c r="H258" s="50"/>
      <c r="I258" s="50"/>
      <c r="J258" s="50"/>
      <c r="K258" s="50"/>
      <c r="L258" s="50"/>
      <c r="M258" s="50"/>
    </row>
    <row r="259" spans="1:13" x14ac:dyDescent="0.25">
      <c r="A259" s="17" t="s">
        <v>732</v>
      </c>
      <c r="B259" s="263" t="s">
        <v>843</v>
      </c>
      <c r="C259" s="50"/>
      <c r="D259" s="50"/>
      <c r="E259" s="50"/>
      <c r="F259" s="50"/>
      <c r="G259" s="50"/>
      <c r="H259" s="50"/>
      <c r="I259" s="50"/>
      <c r="J259" s="50"/>
      <c r="K259" s="50"/>
      <c r="L259" s="50"/>
      <c r="M259" s="50"/>
    </row>
    <row r="260" spans="1:13" x14ac:dyDescent="0.25">
      <c r="A260" s="17"/>
      <c r="B260" s="42"/>
      <c r="C260" s="42" t="s">
        <v>105</v>
      </c>
      <c r="D260" s="50"/>
      <c r="E260" s="50"/>
      <c r="F260" s="50"/>
      <c r="G260" s="50"/>
      <c r="H260" s="50"/>
      <c r="I260" s="50"/>
      <c r="J260" s="50"/>
      <c r="K260" s="50"/>
      <c r="L260" s="50"/>
      <c r="M260" s="50"/>
    </row>
    <row r="261" spans="1:13" x14ac:dyDescent="0.25">
      <c r="A261" s="17"/>
      <c r="B261" s="42" t="s">
        <v>112</v>
      </c>
      <c r="C261" s="355">
        <v>8.695652173913043</v>
      </c>
      <c r="D261" s="50"/>
      <c r="E261" s="50"/>
      <c r="F261" s="50"/>
      <c r="G261" s="50"/>
      <c r="H261" s="50"/>
      <c r="I261" s="50"/>
      <c r="J261" s="50"/>
      <c r="K261" s="50"/>
      <c r="L261" s="50"/>
      <c r="M261" s="50"/>
    </row>
    <row r="262" spans="1:13" x14ac:dyDescent="0.25">
      <c r="A262" s="17"/>
      <c r="B262" s="42" t="s">
        <v>116</v>
      </c>
      <c r="C262" s="42"/>
      <c r="D262" s="50"/>
      <c r="E262" s="50"/>
      <c r="F262" s="50"/>
      <c r="G262" s="50"/>
      <c r="H262" s="50"/>
      <c r="I262" s="50"/>
      <c r="J262" s="50"/>
      <c r="K262" s="50"/>
      <c r="L262" s="50"/>
      <c r="M262" s="50"/>
    </row>
    <row r="263" spans="1:13" x14ac:dyDescent="0.25">
      <c r="A263" s="17"/>
      <c r="B263" s="42" t="s">
        <v>115</v>
      </c>
      <c r="C263" s="355">
        <v>100</v>
      </c>
      <c r="D263" s="50"/>
      <c r="E263" s="50"/>
      <c r="F263" s="50"/>
      <c r="G263" s="50"/>
      <c r="H263" s="50"/>
      <c r="I263" s="50"/>
      <c r="J263" s="50"/>
      <c r="K263" s="50"/>
      <c r="L263" s="50"/>
      <c r="M263" s="50"/>
    </row>
    <row r="264" spans="1:13" x14ac:dyDescent="0.25">
      <c r="A264" s="17"/>
      <c r="B264" s="42" t="s">
        <v>319</v>
      </c>
      <c r="C264" s="355"/>
      <c r="D264" s="50"/>
      <c r="E264" s="50"/>
      <c r="F264" s="50"/>
      <c r="G264" s="50"/>
      <c r="H264" s="50"/>
      <c r="I264" s="50"/>
      <c r="J264" s="50"/>
      <c r="K264" s="50"/>
      <c r="L264" s="50"/>
      <c r="M264" s="50"/>
    </row>
    <row r="265" spans="1:13" x14ac:dyDescent="0.25">
      <c r="A265" s="17"/>
      <c r="B265" s="42" t="s">
        <v>125</v>
      </c>
      <c r="C265" s="42"/>
      <c r="D265" s="50"/>
      <c r="E265" s="50"/>
      <c r="F265" s="50"/>
      <c r="G265" s="50"/>
      <c r="H265" s="50"/>
      <c r="I265" s="50"/>
      <c r="J265" s="50"/>
      <c r="K265" s="50"/>
      <c r="L265" s="50"/>
      <c r="M265" s="50"/>
    </row>
    <row r="266" spans="1:13" x14ac:dyDescent="0.25">
      <c r="A266" s="17"/>
      <c r="B266" s="42" t="s">
        <v>320</v>
      </c>
      <c r="C266" s="42"/>
      <c r="D266" s="50"/>
      <c r="E266" s="50"/>
      <c r="F266" s="50"/>
      <c r="G266" s="50"/>
      <c r="H266" s="50"/>
      <c r="I266" s="50"/>
      <c r="J266" s="50"/>
      <c r="K266" s="50"/>
      <c r="L266" s="50"/>
      <c r="M266" s="50"/>
    </row>
    <row r="267" spans="1:13" x14ac:dyDescent="0.25">
      <c r="A267" s="17"/>
      <c r="B267" s="42" t="s">
        <v>127</v>
      </c>
      <c r="C267" s="355">
        <v>91.304347826086953</v>
      </c>
      <c r="D267" s="50"/>
      <c r="E267" s="50"/>
      <c r="F267" s="50"/>
      <c r="G267" s="50"/>
      <c r="H267" s="50"/>
      <c r="I267" s="50"/>
      <c r="J267" s="50"/>
      <c r="K267" s="50"/>
      <c r="L267" s="50"/>
      <c r="M267" s="50"/>
    </row>
    <row r="268" spans="1:13" x14ac:dyDescent="0.25">
      <c r="A268" s="17"/>
      <c r="B268" s="42" t="s">
        <v>114</v>
      </c>
      <c r="C268" s="42"/>
      <c r="D268" s="50"/>
      <c r="E268" s="50"/>
      <c r="F268" s="50"/>
      <c r="G268" s="50"/>
      <c r="H268" s="50"/>
      <c r="I268" s="50"/>
      <c r="J268" s="50"/>
      <c r="K268" s="50"/>
      <c r="L268" s="50"/>
      <c r="M268" s="50"/>
    </row>
    <row r="269" spans="1:13" x14ac:dyDescent="0.25">
      <c r="A269" s="50"/>
      <c r="B269" s="50" t="s">
        <v>833</v>
      </c>
      <c r="C269" s="50"/>
      <c r="D269" s="50"/>
      <c r="E269" s="50"/>
      <c r="F269" s="50"/>
      <c r="G269" s="50"/>
      <c r="H269" s="50"/>
      <c r="I269" s="50"/>
      <c r="J269" s="50"/>
      <c r="K269" s="50"/>
      <c r="L269" s="50"/>
      <c r="M269" s="50"/>
    </row>
    <row r="270" spans="1:13" x14ac:dyDescent="0.25">
      <c r="A270" s="50"/>
      <c r="B270" s="50" t="s">
        <v>448</v>
      </c>
      <c r="C270" s="50"/>
      <c r="D270" s="50"/>
      <c r="E270" s="50"/>
      <c r="F270" s="50"/>
      <c r="G270" s="50"/>
      <c r="H270" s="50"/>
      <c r="I270" s="50"/>
      <c r="J270" s="50"/>
      <c r="K270" s="50"/>
      <c r="L270" s="50"/>
      <c r="M270" s="50"/>
    </row>
    <row r="271" spans="1:13" x14ac:dyDescent="0.25">
      <c r="A271" s="50"/>
      <c r="B271" s="50"/>
      <c r="C271" s="50"/>
      <c r="D271" s="50"/>
      <c r="E271" s="50"/>
      <c r="F271" s="50"/>
      <c r="G271" s="50"/>
      <c r="H271" s="50"/>
      <c r="I271" s="50"/>
      <c r="J271" s="50"/>
      <c r="K271" s="50"/>
      <c r="L271" s="50"/>
      <c r="M271" s="50"/>
    </row>
    <row r="272" spans="1:13" x14ac:dyDescent="0.25">
      <c r="A272" s="50"/>
      <c r="B272" s="50"/>
      <c r="C272" s="50"/>
      <c r="D272" s="50"/>
      <c r="E272" s="50"/>
      <c r="F272" s="50"/>
      <c r="G272" s="50"/>
      <c r="H272" s="50"/>
      <c r="I272" s="50"/>
      <c r="J272" s="50"/>
      <c r="K272" s="50"/>
      <c r="L272" s="50"/>
      <c r="M272" s="50"/>
    </row>
    <row r="273" spans="1:13" ht="21.75" thickBot="1" x14ac:dyDescent="0.3">
      <c r="A273" s="151" t="s">
        <v>175</v>
      </c>
      <c r="B273" s="280"/>
      <c r="C273" s="280"/>
      <c r="D273" s="280"/>
      <c r="E273" s="280"/>
      <c r="F273" s="280"/>
      <c r="G273" s="280"/>
      <c r="H273" s="280"/>
      <c r="I273" s="280"/>
      <c r="J273" s="280"/>
      <c r="K273" s="280"/>
      <c r="L273" s="50"/>
      <c r="M273" s="50"/>
    </row>
    <row r="274" spans="1:13" x14ac:dyDescent="0.25">
      <c r="A274" s="50"/>
      <c r="B274" s="50"/>
      <c r="C274" s="50"/>
      <c r="D274" s="50"/>
      <c r="E274" s="50"/>
      <c r="F274" s="50"/>
      <c r="G274" s="50"/>
      <c r="H274" s="50"/>
      <c r="I274" s="50"/>
      <c r="J274" s="50"/>
      <c r="K274" s="50"/>
      <c r="L274" s="50"/>
      <c r="M274" s="50"/>
    </row>
    <row r="275" spans="1:13" x14ac:dyDescent="0.25">
      <c r="A275" s="17" t="s">
        <v>741</v>
      </c>
      <c r="B275" s="191" t="s">
        <v>587</v>
      </c>
      <c r="C275" s="50"/>
      <c r="D275" s="50"/>
      <c r="E275" s="50"/>
      <c r="F275" s="50"/>
      <c r="G275" s="50"/>
      <c r="H275" s="50"/>
      <c r="I275" s="50"/>
      <c r="J275" s="50"/>
      <c r="K275" s="50"/>
      <c r="L275" s="50"/>
      <c r="M275" s="50"/>
    </row>
    <row r="276" spans="1:13" x14ac:dyDescent="0.25">
      <c r="A276" s="17"/>
      <c r="B276" s="42" t="s">
        <v>4</v>
      </c>
      <c r="C276" s="42">
        <v>368</v>
      </c>
      <c r="D276" s="50"/>
      <c r="E276" s="50"/>
      <c r="F276" s="50"/>
      <c r="G276" s="50"/>
      <c r="H276" s="50"/>
      <c r="I276" s="50"/>
    </row>
    <row r="277" spans="1:13" x14ac:dyDescent="0.25">
      <c r="A277" s="17"/>
      <c r="B277" s="42" t="s">
        <v>154</v>
      </c>
      <c r="C277" s="42">
        <v>26</v>
      </c>
      <c r="D277" s="50"/>
      <c r="E277" s="50"/>
      <c r="F277" s="50"/>
      <c r="G277" s="50"/>
      <c r="H277" s="50"/>
      <c r="I277" s="50"/>
    </row>
    <row r="278" spans="1:13" x14ac:dyDescent="0.25">
      <c r="A278" s="17"/>
      <c r="B278" s="42" t="s">
        <v>752</v>
      </c>
      <c r="C278" s="330">
        <v>7.0652173913043473E-2</v>
      </c>
      <c r="D278" s="50"/>
      <c r="E278" s="50"/>
      <c r="F278" s="50"/>
      <c r="G278" s="50"/>
      <c r="H278" s="50"/>
      <c r="I278" s="50"/>
    </row>
    <row r="279" spans="1:13" x14ac:dyDescent="0.25">
      <c r="A279" s="17"/>
      <c r="B279" s="42" t="s">
        <v>449</v>
      </c>
      <c r="C279" s="42">
        <v>492</v>
      </c>
      <c r="D279" s="50"/>
      <c r="E279" s="50"/>
      <c r="F279" s="50"/>
      <c r="G279" s="50"/>
      <c r="H279" s="50"/>
      <c r="I279" s="50"/>
    </row>
    <row r="280" spans="1:13" x14ac:dyDescent="0.25">
      <c r="A280" s="17"/>
      <c r="B280" s="42" t="s">
        <v>450</v>
      </c>
      <c r="C280" s="42">
        <v>40</v>
      </c>
      <c r="D280" s="50"/>
      <c r="E280" s="50"/>
      <c r="F280" s="50"/>
      <c r="G280" s="50"/>
      <c r="H280" s="50"/>
      <c r="I280" s="50"/>
    </row>
    <row r="281" spans="1:13" x14ac:dyDescent="0.25">
      <c r="A281" s="17"/>
      <c r="B281" s="42" t="s">
        <v>753</v>
      </c>
      <c r="C281" s="330">
        <v>8.1300813008130079E-2</v>
      </c>
      <c r="D281" s="50"/>
      <c r="E281" s="50"/>
      <c r="F281" s="50"/>
      <c r="G281" s="50"/>
      <c r="H281" s="50"/>
      <c r="I281" s="50"/>
    </row>
    <row r="282" spans="1:13" x14ac:dyDescent="0.25">
      <c r="A282" s="17"/>
      <c r="B282" s="15" t="s">
        <v>451</v>
      </c>
      <c r="C282" s="50"/>
      <c r="D282" s="50"/>
      <c r="E282" s="50"/>
      <c r="F282" s="50"/>
      <c r="G282" s="50"/>
      <c r="H282" s="50"/>
      <c r="I282" s="50"/>
    </row>
    <row r="283" spans="1:13" x14ac:dyDescent="0.25">
      <c r="A283" s="17"/>
      <c r="B283" s="50"/>
      <c r="C283" s="50"/>
      <c r="D283" s="50"/>
      <c r="E283" s="50"/>
      <c r="F283" s="50"/>
      <c r="G283" s="50"/>
      <c r="H283" s="50"/>
      <c r="I283" s="50"/>
    </row>
    <row r="284" spans="1:13" x14ac:dyDescent="0.25">
      <c r="A284" s="17" t="s">
        <v>734</v>
      </c>
      <c r="B284" s="263" t="s">
        <v>452</v>
      </c>
      <c r="C284" s="50"/>
      <c r="D284" s="50"/>
      <c r="E284" s="50"/>
      <c r="F284" s="50"/>
      <c r="G284" s="50"/>
      <c r="H284" s="50"/>
      <c r="I284" s="50"/>
    </row>
    <row r="285" spans="1:13" x14ac:dyDescent="0.25">
      <c r="A285" s="17"/>
      <c r="B285" s="42" t="s">
        <v>6</v>
      </c>
      <c r="C285" s="358">
        <v>102.668592</v>
      </c>
      <c r="D285" s="50"/>
      <c r="E285" s="50"/>
      <c r="F285" s="50"/>
      <c r="G285" s="50"/>
      <c r="H285" s="50"/>
      <c r="I285" s="50"/>
    </row>
    <row r="286" spans="1:13" x14ac:dyDescent="0.25">
      <c r="A286" s="17"/>
      <c r="B286" s="42" t="s">
        <v>7</v>
      </c>
      <c r="C286" s="358">
        <v>8.3470399999999998</v>
      </c>
      <c r="D286" s="50"/>
      <c r="E286" s="50"/>
      <c r="F286" s="50"/>
      <c r="G286" s="50"/>
      <c r="H286" s="50"/>
      <c r="I286" s="50"/>
    </row>
    <row r="287" spans="1:13" x14ac:dyDescent="0.25">
      <c r="A287" s="17"/>
      <c r="B287" s="39" t="s">
        <v>453</v>
      </c>
      <c r="C287" s="50"/>
      <c r="D287" s="50"/>
      <c r="E287" s="50"/>
      <c r="F287" s="50"/>
      <c r="G287" s="50"/>
      <c r="H287" s="50"/>
      <c r="I287" s="50"/>
    </row>
    <row r="288" spans="1:13" x14ac:dyDescent="0.25">
      <c r="A288" s="17"/>
      <c r="B288" s="39"/>
      <c r="C288" s="50"/>
      <c r="D288" s="50"/>
      <c r="E288" s="50"/>
      <c r="F288" s="50"/>
      <c r="G288" s="50"/>
      <c r="H288" s="50"/>
      <c r="I288" s="50"/>
    </row>
    <row r="289" spans="1:9" x14ac:dyDescent="0.25">
      <c r="A289" s="17"/>
      <c r="B289" s="50"/>
      <c r="C289" s="50"/>
      <c r="D289" s="50"/>
      <c r="E289" s="50"/>
      <c r="F289" s="50"/>
      <c r="G289" s="50"/>
      <c r="H289" s="50"/>
      <c r="I289" s="50"/>
    </row>
    <row r="290" spans="1:9" x14ac:dyDescent="0.25">
      <c r="A290" s="17" t="s">
        <v>735</v>
      </c>
      <c r="B290" s="191" t="s">
        <v>454</v>
      </c>
      <c r="C290" s="50"/>
      <c r="D290" s="50"/>
      <c r="E290" s="50"/>
      <c r="F290" s="50"/>
      <c r="G290" s="50"/>
      <c r="H290" s="50"/>
      <c r="I290" s="50"/>
    </row>
    <row r="291" spans="1:9" x14ac:dyDescent="0.25">
      <c r="A291" s="17"/>
      <c r="B291" s="42" t="s">
        <v>455</v>
      </c>
      <c r="C291" s="359">
        <v>7.0652173913043477</v>
      </c>
      <c r="D291" s="50"/>
      <c r="E291" s="50"/>
      <c r="F291" s="50"/>
      <c r="G291" s="50"/>
      <c r="H291" s="50"/>
      <c r="I291" s="50"/>
    </row>
    <row r="292" spans="1:9" x14ac:dyDescent="0.25">
      <c r="A292" s="17"/>
      <c r="B292" s="42" t="s">
        <v>456</v>
      </c>
      <c r="C292" s="355">
        <v>8.1300813008130071</v>
      </c>
      <c r="D292" s="50"/>
      <c r="E292" s="50"/>
      <c r="F292" s="50"/>
      <c r="G292" s="50"/>
      <c r="H292" s="50"/>
      <c r="I292" s="50"/>
    </row>
    <row r="293" spans="1:9" x14ac:dyDescent="0.25">
      <c r="A293" s="17"/>
      <c r="B293" s="50"/>
      <c r="C293" s="50"/>
      <c r="D293" s="50"/>
      <c r="E293" s="50"/>
      <c r="F293" s="50"/>
      <c r="G293" s="50"/>
      <c r="H293" s="50"/>
      <c r="I293" s="50"/>
    </row>
    <row r="294" spans="1:9" x14ac:dyDescent="0.25">
      <c r="A294" s="17"/>
      <c r="B294" s="50"/>
      <c r="C294" s="50"/>
      <c r="D294" s="50"/>
      <c r="E294" s="50"/>
      <c r="F294" s="50"/>
      <c r="G294" s="50"/>
      <c r="H294" s="50"/>
      <c r="I294" s="50"/>
    </row>
    <row r="295" spans="1:9" x14ac:dyDescent="0.25">
      <c r="A295" s="17" t="s">
        <v>736</v>
      </c>
      <c r="B295" s="263" t="s">
        <v>844</v>
      </c>
      <c r="C295" s="50"/>
      <c r="D295" s="50"/>
      <c r="E295" s="50"/>
      <c r="F295" s="50"/>
      <c r="G295" s="50"/>
      <c r="H295" s="50"/>
      <c r="I295" s="50"/>
    </row>
    <row r="296" spans="1:9" x14ac:dyDescent="0.25">
      <c r="A296" s="17"/>
      <c r="B296" s="42"/>
      <c r="C296" s="47" t="s">
        <v>457</v>
      </c>
      <c r="D296" s="47" t="s">
        <v>458</v>
      </c>
      <c r="E296" s="50"/>
      <c r="F296" s="50"/>
      <c r="G296" s="50"/>
      <c r="H296" s="50"/>
      <c r="I296" s="50"/>
    </row>
    <row r="297" spans="1:9" x14ac:dyDescent="0.25">
      <c r="A297" s="17"/>
      <c r="B297" s="42" t="s">
        <v>449</v>
      </c>
      <c r="C297" s="42">
        <v>170</v>
      </c>
      <c r="D297" s="42">
        <v>320</v>
      </c>
      <c r="E297" s="50"/>
      <c r="F297" s="50"/>
      <c r="G297" s="50"/>
      <c r="H297" s="50"/>
      <c r="I297" s="50"/>
    </row>
    <row r="298" spans="1:9" x14ac:dyDescent="0.25">
      <c r="A298" s="17"/>
      <c r="B298" s="42" t="s">
        <v>450</v>
      </c>
      <c r="C298" s="42">
        <v>2</v>
      </c>
      <c r="D298" s="42">
        <v>38</v>
      </c>
      <c r="E298" s="50"/>
      <c r="F298" s="50"/>
      <c r="G298" s="50"/>
      <c r="H298" s="50"/>
      <c r="I298" s="50"/>
    </row>
    <row r="299" spans="1:9" x14ac:dyDescent="0.25">
      <c r="A299" s="17"/>
      <c r="B299" s="42" t="s">
        <v>456</v>
      </c>
      <c r="C299" s="355">
        <v>1.1764705882352942</v>
      </c>
      <c r="D299" s="355">
        <v>11.875</v>
      </c>
      <c r="E299" s="50"/>
      <c r="F299" s="50"/>
      <c r="G299" s="50"/>
      <c r="H299" s="50"/>
      <c r="I299" s="50"/>
    </row>
    <row r="300" spans="1:9" x14ac:dyDescent="0.25">
      <c r="A300" s="17"/>
      <c r="B300" s="50"/>
      <c r="C300" s="50"/>
      <c r="D300" s="50"/>
      <c r="E300" s="50"/>
      <c r="F300" s="50"/>
      <c r="G300" s="50"/>
      <c r="H300" s="50"/>
      <c r="I300" s="50"/>
    </row>
    <row r="301" spans="1:9" x14ac:dyDescent="0.25">
      <c r="A301" s="17"/>
      <c r="B301" s="50"/>
      <c r="C301" s="50"/>
      <c r="D301" s="50"/>
      <c r="E301" s="50"/>
      <c r="F301" s="50"/>
      <c r="G301" s="50"/>
      <c r="H301" s="50"/>
      <c r="I301" s="50"/>
    </row>
    <row r="302" spans="1:9" x14ac:dyDescent="0.25">
      <c r="A302" s="17" t="s">
        <v>737</v>
      </c>
      <c r="B302" s="263" t="s">
        <v>459</v>
      </c>
      <c r="C302" s="50"/>
      <c r="D302" s="50"/>
      <c r="E302" s="50"/>
      <c r="F302" s="50"/>
      <c r="G302" s="50"/>
      <c r="H302" s="50"/>
      <c r="I302" s="50"/>
    </row>
    <row r="303" spans="1:9" x14ac:dyDescent="0.25">
      <c r="A303" s="17"/>
      <c r="B303" s="42"/>
      <c r="C303" s="45" t="s">
        <v>457</v>
      </c>
      <c r="D303" s="45" t="s">
        <v>458</v>
      </c>
      <c r="E303" s="50"/>
      <c r="F303" s="50"/>
      <c r="G303" s="50"/>
      <c r="H303" s="50"/>
      <c r="I303" s="50"/>
    </row>
    <row r="304" spans="1:9" x14ac:dyDescent="0.25">
      <c r="A304" s="17"/>
      <c r="B304" s="42" t="s">
        <v>460</v>
      </c>
      <c r="C304" s="355">
        <v>35.474919999999997</v>
      </c>
      <c r="D304" s="355">
        <v>66.776319999999998</v>
      </c>
      <c r="E304" s="50"/>
      <c r="F304" s="50"/>
      <c r="G304" s="50"/>
      <c r="H304" s="50"/>
      <c r="I304" s="50"/>
    </row>
    <row r="305" spans="1:9" x14ac:dyDescent="0.25">
      <c r="A305" s="17"/>
      <c r="B305" s="42" t="s">
        <v>461</v>
      </c>
      <c r="C305" s="355">
        <v>0.417352</v>
      </c>
      <c r="D305" s="355">
        <v>7.9296879999999996</v>
      </c>
      <c r="E305" s="50"/>
      <c r="F305" s="50"/>
      <c r="G305" s="50"/>
      <c r="H305" s="50"/>
      <c r="I305" s="50"/>
    </row>
    <row r="306" spans="1:9" x14ac:dyDescent="0.25">
      <c r="A306" s="17"/>
      <c r="B306" s="39"/>
      <c r="C306" s="39"/>
      <c r="D306" s="39"/>
      <c r="E306" s="50"/>
      <c r="F306" s="50"/>
      <c r="G306" s="50"/>
      <c r="H306" s="50"/>
      <c r="I306" s="50"/>
    </row>
    <row r="307" spans="1:9" x14ac:dyDescent="0.25">
      <c r="A307" s="17"/>
      <c r="B307" s="39"/>
      <c r="C307" s="39"/>
      <c r="D307" s="39"/>
      <c r="E307" s="50"/>
      <c r="F307" s="50"/>
      <c r="G307" s="50"/>
      <c r="H307" s="50"/>
      <c r="I307" s="50"/>
    </row>
    <row r="308" spans="1:9" x14ac:dyDescent="0.25">
      <c r="A308" s="17" t="s">
        <v>738</v>
      </c>
      <c r="B308" s="263" t="s">
        <v>845</v>
      </c>
      <c r="C308" s="50"/>
      <c r="D308" s="50"/>
      <c r="E308" s="50"/>
      <c r="F308" s="50"/>
      <c r="G308" s="50"/>
      <c r="H308" s="50"/>
      <c r="I308" s="50"/>
    </row>
    <row r="309" spans="1:9" x14ac:dyDescent="0.25">
      <c r="A309" s="17"/>
      <c r="B309" s="42"/>
      <c r="C309" s="265" t="s">
        <v>369</v>
      </c>
      <c r="D309" s="265" t="s">
        <v>370</v>
      </c>
      <c r="E309" s="265" t="s">
        <v>371</v>
      </c>
      <c r="F309" s="265" t="s">
        <v>372</v>
      </c>
      <c r="G309" s="265" t="s">
        <v>373</v>
      </c>
      <c r="H309" s="265" t="s">
        <v>137</v>
      </c>
      <c r="I309" s="50"/>
    </row>
    <row r="310" spans="1:9" x14ac:dyDescent="0.25">
      <c r="A310" s="17"/>
      <c r="B310" s="42" t="s">
        <v>449</v>
      </c>
      <c r="C310" s="42">
        <v>255</v>
      </c>
      <c r="D310" s="42">
        <v>131</v>
      </c>
      <c r="E310" s="42">
        <v>34</v>
      </c>
      <c r="F310" s="42">
        <v>16</v>
      </c>
      <c r="G310" s="42">
        <v>55</v>
      </c>
      <c r="H310" s="42">
        <v>1</v>
      </c>
      <c r="I310" s="50"/>
    </row>
    <row r="311" spans="1:9" x14ac:dyDescent="0.25">
      <c r="A311" s="17"/>
      <c r="B311" s="42" t="s">
        <v>450</v>
      </c>
      <c r="C311" s="42">
        <v>22</v>
      </c>
      <c r="D311" s="42">
        <v>4</v>
      </c>
      <c r="E311" s="42">
        <v>2</v>
      </c>
      <c r="F311" s="42">
        <v>1</v>
      </c>
      <c r="G311" s="42">
        <v>11</v>
      </c>
      <c r="H311" s="42"/>
      <c r="I311" s="50"/>
    </row>
    <row r="312" spans="1:9" x14ac:dyDescent="0.25">
      <c r="A312" s="17"/>
      <c r="B312" s="50"/>
      <c r="C312" s="50"/>
      <c r="D312" s="50"/>
      <c r="E312" s="50"/>
      <c r="F312" s="50"/>
      <c r="G312" s="50"/>
      <c r="H312" s="50"/>
      <c r="I312" s="50"/>
    </row>
    <row r="313" spans="1:9" x14ac:dyDescent="0.25">
      <c r="A313" s="17"/>
      <c r="B313" s="50"/>
      <c r="C313" s="50"/>
      <c r="D313" s="50"/>
      <c r="E313" s="50"/>
      <c r="F313" s="50"/>
      <c r="G313" s="50"/>
      <c r="H313" s="50"/>
      <c r="I313" s="50"/>
    </row>
    <row r="314" spans="1:9" x14ac:dyDescent="0.25">
      <c r="A314" s="17" t="s">
        <v>739</v>
      </c>
      <c r="B314" s="263" t="s">
        <v>846</v>
      </c>
      <c r="C314" s="50"/>
      <c r="D314" s="50"/>
      <c r="E314" s="50"/>
      <c r="F314" s="50"/>
      <c r="G314" s="50"/>
      <c r="H314" s="50"/>
      <c r="I314" s="50"/>
    </row>
    <row r="315" spans="1:9" x14ac:dyDescent="0.25">
      <c r="A315" s="17"/>
      <c r="B315" s="42"/>
      <c r="C315" s="47" t="s">
        <v>462</v>
      </c>
      <c r="D315" s="47" t="s">
        <v>463</v>
      </c>
      <c r="E315" s="50"/>
      <c r="F315" s="50"/>
      <c r="G315" s="50"/>
      <c r="H315" s="50"/>
      <c r="I315" s="50"/>
    </row>
    <row r="316" spans="1:9" x14ac:dyDescent="0.25">
      <c r="A316" s="17"/>
      <c r="B316" s="42" t="s">
        <v>449</v>
      </c>
      <c r="C316" s="42">
        <v>313</v>
      </c>
      <c r="D316" s="42">
        <v>179</v>
      </c>
      <c r="E316" s="50"/>
      <c r="F316" s="50"/>
      <c r="G316" s="50"/>
      <c r="H316" s="50"/>
      <c r="I316" s="50"/>
    </row>
    <row r="317" spans="1:9" x14ac:dyDescent="0.25">
      <c r="A317" s="17"/>
      <c r="B317" s="42" t="s">
        <v>450</v>
      </c>
      <c r="C317" s="42">
        <v>23</v>
      </c>
      <c r="D317" s="42">
        <v>17</v>
      </c>
      <c r="E317" s="50"/>
      <c r="F317" s="50"/>
      <c r="G317" s="50"/>
      <c r="H317" s="50"/>
      <c r="I317" s="50"/>
    </row>
    <row r="318" spans="1:9" x14ac:dyDescent="0.25">
      <c r="A318" s="17"/>
      <c r="B318" s="39" t="s">
        <v>464</v>
      </c>
      <c r="C318" s="50"/>
      <c r="D318" s="50"/>
      <c r="E318" s="50"/>
      <c r="F318" s="50"/>
      <c r="G318" s="50"/>
      <c r="H318" s="50"/>
      <c r="I318" s="50"/>
    </row>
    <row r="319" spans="1:9" x14ac:dyDescent="0.25">
      <c r="A319" s="17"/>
      <c r="B319" s="50"/>
      <c r="C319" s="50"/>
      <c r="D319" s="50"/>
      <c r="E319" s="50"/>
      <c r="F319" s="50"/>
      <c r="G319" s="50"/>
      <c r="H319" s="50"/>
      <c r="I319" s="50"/>
    </row>
    <row r="320" spans="1:9" x14ac:dyDescent="0.25">
      <c r="A320" s="17" t="s">
        <v>740</v>
      </c>
      <c r="B320" s="263" t="s">
        <v>465</v>
      </c>
      <c r="C320" s="50"/>
      <c r="D320" s="50"/>
      <c r="E320" s="50"/>
      <c r="F320" s="50"/>
      <c r="G320" s="50"/>
      <c r="H320" s="50"/>
      <c r="I320" s="50"/>
    </row>
    <row r="321" spans="1:9" x14ac:dyDescent="0.25">
      <c r="A321" s="17"/>
      <c r="B321" s="42"/>
      <c r="C321" s="45" t="s">
        <v>466</v>
      </c>
      <c r="D321" s="45" t="s">
        <v>467</v>
      </c>
      <c r="E321" s="50"/>
      <c r="F321" s="50"/>
      <c r="G321" s="50"/>
      <c r="H321" s="50"/>
      <c r="I321" s="50"/>
    </row>
    <row r="322" spans="1:9" x14ac:dyDescent="0.25">
      <c r="A322" s="17"/>
      <c r="B322" s="42" t="s">
        <v>468</v>
      </c>
      <c r="C322" s="42">
        <v>265</v>
      </c>
      <c r="D322" s="42">
        <v>103</v>
      </c>
      <c r="E322" s="50"/>
      <c r="F322" s="50"/>
      <c r="G322" s="50"/>
      <c r="H322" s="50"/>
      <c r="I322" s="50"/>
    </row>
    <row r="323" spans="1:9" x14ac:dyDescent="0.25">
      <c r="A323" s="17"/>
      <c r="B323" s="42" t="s">
        <v>154</v>
      </c>
      <c r="C323" s="42">
        <v>16</v>
      </c>
      <c r="D323" s="42">
        <v>10</v>
      </c>
      <c r="E323" s="50"/>
      <c r="F323" s="50"/>
      <c r="G323" s="50"/>
      <c r="H323" s="50"/>
      <c r="I323" s="50"/>
    </row>
    <row r="324" spans="1:9" x14ac:dyDescent="0.25">
      <c r="A324" s="17"/>
      <c r="B324" s="42" t="s">
        <v>449</v>
      </c>
      <c r="C324" s="42">
        <v>265</v>
      </c>
      <c r="D324" s="42">
        <v>227</v>
      </c>
      <c r="E324" s="50"/>
      <c r="F324" s="50"/>
      <c r="G324" s="50"/>
      <c r="H324" s="50"/>
      <c r="I324" s="50"/>
    </row>
    <row r="325" spans="1:9" x14ac:dyDescent="0.25">
      <c r="A325" s="17"/>
      <c r="B325" s="42" t="s">
        <v>450</v>
      </c>
      <c r="C325" s="42">
        <v>16</v>
      </c>
      <c r="D325" s="42">
        <v>24</v>
      </c>
      <c r="E325" s="50"/>
      <c r="F325" s="50"/>
      <c r="G325" s="50"/>
      <c r="H325" s="50"/>
      <c r="I325" s="50"/>
    </row>
    <row r="326" spans="1:9" x14ac:dyDescent="0.25">
      <c r="B326" s="50"/>
      <c r="C326" s="50"/>
      <c r="D326" s="50"/>
      <c r="E326" s="50"/>
      <c r="F326" s="50"/>
      <c r="G326" s="50"/>
      <c r="H326" s="50"/>
      <c r="I326" s="50"/>
    </row>
    <row r="327" spans="1:9" x14ac:dyDescent="0.25">
      <c r="B327" s="50"/>
      <c r="C327" s="50"/>
      <c r="D327" s="50"/>
      <c r="E327" s="50"/>
      <c r="F327" s="50"/>
      <c r="G327" s="50"/>
      <c r="H327" s="50"/>
      <c r="I327"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Indholdsfortegnelse</vt:lpstr>
      <vt:lpstr>1. Sammenfatning</vt:lpstr>
      <vt:lpstr>2. Indledning</vt:lpstr>
      <vt:lpstr>3. Danmarks Grundforskningsfond</vt:lpstr>
      <vt:lpstr>4. Det Frie Forskningsråd</vt:lpstr>
      <vt:lpstr>5.1. Innovationsfonden</vt:lpstr>
      <vt:lpstr>5.1.1. Store projekter</vt:lpstr>
      <vt:lpstr>5.1.2. InnoBooster</vt:lpstr>
      <vt:lpstr>5.1.3. Talenter</vt:lpstr>
      <vt:lpstr>5.1.4 Int. samarbejdsprogrammer</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Skovgaard Kristensen</dc:creator>
  <cp:lastModifiedBy>Simon Skovgaard Kristensen</cp:lastModifiedBy>
  <cp:lastPrinted>2015-08-18T07:43:55Z</cp:lastPrinted>
  <dcterms:created xsi:type="dcterms:W3CDTF">2015-04-28T07:50:03Z</dcterms:created>
  <dcterms:modified xsi:type="dcterms:W3CDTF">2016-11-30T13:12:33Z</dcterms:modified>
</cp:coreProperties>
</file>